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na Monea\D\MAP\DMRA\Ape Uzate\Plan Investitii apa uzata\HG proiect\ptr site\"/>
    </mc:Choice>
  </mc:AlternateContent>
  <xr:revisionPtr revIDLastSave="0" documentId="8_{C8C11B08-BA0E-4139-BEB9-4E977742326E}" xr6:coauthVersionLast="47" xr6:coauthVersionMax="47" xr10:uidLastSave="{00000000-0000-0000-0000-000000000000}"/>
  <bookViews>
    <workbookView xWindow="1174" yWindow="0" windowWidth="31115" windowHeight="17794" tabRatio="847" xr2:uid="{0EC44629-F6EC-4733-8AE1-6D40AE916E7F}"/>
  </bookViews>
  <sheets>
    <sheet name="SISTEMUL DE APĂ" sheetId="29" r:id="rId1"/>
    <sheet name="SISTEMUL DE APĂ UZATĂ" sheetId="28" r:id="rId2"/>
  </sheets>
  <definedNames>
    <definedName name="_xlnm.Print_Titles" localSheetId="1">'SISTEMUL DE APĂ UZATĂ'!$3:$5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29" l="1"/>
  <c r="O50" i="29"/>
  <c r="N50" i="29"/>
  <c r="M50" i="29"/>
  <c r="L50" i="29"/>
  <c r="K50" i="29"/>
  <c r="J50" i="29"/>
  <c r="T50" i="29"/>
  <c r="S50" i="29"/>
  <c r="D50" i="29"/>
  <c r="D30" i="28"/>
  <c r="E50" i="29"/>
  <c r="F50" i="29"/>
  <c r="G50" i="29"/>
  <c r="H50" i="29"/>
  <c r="I50" i="29"/>
  <c r="Q50" i="29"/>
  <c r="U50" i="29"/>
  <c r="V50" i="29"/>
  <c r="W50" i="29"/>
  <c r="X50" i="29"/>
  <c r="Z50" i="29"/>
  <c r="C50" i="29"/>
  <c r="E48" i="28"/>
  <c r="F48" i="28"/>
  <c r="G48" i="28"/>
  <c r="I48" i="28"/>
  <c r="J48" i="28"/>
  <c r="K48" i="28"/>
  <c r="L48" i="28"/>
  <c r="M48" i="28"/>
  <c r="N48" i="28"/>
  <c r="O48" i="28"/>
  <c r="P48" i="28"/>
  <c r="Q48" i="28"/>
  <c r="R48" i="28"/>
  <c r="C48" i="28"/>
</calcChain>
</file>

<file path=xl/sharedStrings.xml><?xml version="1.0" encoding="utf-8"?>
<sst xmlns="http://schemas.openxmlformats.org/spreadsheetml/2006/main" count="325" uniqueCount="212">
  <si>
    <t xml:space="preserve">PE </t>
  </si>
  <si>
    <t>TOTAL</t>
  </si>
  <si>
    <t>BETON</t>
  </si>
  <si>
    <t>PVC</t>
  </si>
  <si>
    <t>Beton/Caramida/Pafsin/PE gofrat/PEID/PVC</t>
  </si>
  <si>
    <t>MATERIAL</t>
  </si>
  <si>
    <t>PE</t>
  </si>
  <si>
    <t>N/A</t>
  </si>
  <si>
    <t>ALTELE</t>
  </si>
  <si>
    <t>BETON+PVC+
ALTELE</t>
  </si>
  <si>
    <t>PVC+PE+Pafsin+ fibra</t>
  </si>
  <si>
    <t>PE+OL</t>
  </si>
  <si>
    <t>mecano bio+tertiara</t>
  </si>
  <si>
    <t>Beton</t>
  </si>
  <si>
    <t>BETON+PVC</t>
  </si>
  <si>
    <t>secund-biO
terțiară -chimică</t>
  </si>
  <si>
    <t>PVC+BETON+PEHN</t>
  </si>
  <si>
    <t>BETON+PEID+PVC</t>
  </si>
  <si>
    <t>PREMO+PVC</t>
  </si>
  <si>
    <t>OL+FONTA+PE</t>
  </si>
  <si>
    <t>PAFSIN+PVC+
BETON</t>
  </si>
  <si>
    <t>PE+OL+FONTA+ALTELE</t>
  </si>
  <si>
    <t>PVC+PeHD+BETON</t>
  </si>
  <si>
    <t>PVC+BETON</t>
  </si>
  <si>
    <t>OL, PEHD, PAFSIN, PREMO</t>
  </si>
  <si>
    <t>OL, FONTA, PEHD, ALTELE</t>
  </si>
  <si>
    <t>OL+FONTA+PE+PREMO</t>
  </si>
  <si>
    <t>OL+PAFSIN+PE/PEHD+PREMO</t>
  </si>
  <si>
    <t>PEHD+OTEL+FONTA</t>
  </si>
  <si>
    <t>PE +OTEL</t>
  </si>
  <si>
    <t>Otel+PE</t>
  </si>
  <si>
    <t>Beton precomprimat; FD; PAFSIN</t>
  </si>
  <si>
    <t>mecano-biologic, mecano-biologic cu treapta de epurare avansata</t>
  </si>
  <si>
    <t>mecano-biologica</t>
  </si>
  <si>
    <t>Tertiar+Biologic+mecanic</t>
  </si>
  <si>
    <t>Mecano bio</t>
  </si>
  <si>
    <t>mecano-biologică</t>
  </si>
  <si>
    <t>Beton, PVC, PVC riflat</t>
  </si>
  <si>
    <t>mecano-bio, primara, tertiara</t>
  </si>
  <si>
    <t>Beton, PVC</t>
  </si>
  <si>
    <t>mecanica, mecano-biologica</t>
  </si>
  <si>
    <t>mecano-biologica, tertiara</t>
  </si>
  <si>
    <t>Beton, Pafsin,PE, Fonta, Bazalt, PVC, Ceramica</t>
  </si>
  <si>
    <t>Tratare secundare (biologica )
Tratare tertiara reducere azot fosfor</t>
  </si>
  <si>
    <t>mecano-biologica indepartare avansata nutrienti</t>
  </si>
  <si>
    <t>epurare cu nămol activ, secvențială, decantor tip Imhoff cu biofiltru</t>
  </si>
  <si>
    <t>BETON+PEID+PVC+OTEL</t>
  </si>
  <si>
    <t>mecano
biologică
chimică</t>
  </si>
  <si>
    <t>mecano-biologic</t>
  </si>
  <si>
    <t>Oțel, Fontă, PE, Premo</t>
  </si>
  <si>
    <t>Oțel, PE, Beton</t>
  </si>
  <si>
    <t xml:space="preserve"> cu treapta tertiara / mecano-biologice</t>
  </si>
  <si>
    <t>mecano-biologic+mecanic</t>
  </si>
  <si>
    <t>mecano-biologica-avansată</t>
  </si>
  <si>
    <t>Beton, PVC, PE</t>
  </si>
  <si>
    <t>cu treapta terțiară, mecano- biologica, cu îndepărtare azot și fosfor</t>
  </si>
  <si>
    <t>PEHD, PREMO, Beton, Fd, Fp, OL, PAFSIN</t>
  </si>
  <si>
    <t>PEHD, Fp, OL, PAFSIN</t>
  </si>
  <si>
    <t>Otel, PEHD, Fonta</t>
  </si>
  <si>
    <t>Avansată, Mecano-biologică</t>
  </si>
  <si>
    <t>Treapta secundara si treapta primara</t>
  </si>
  <si>
    <t>Beton+PVC+PE+PREMO</t>
  </si>
  <si>
    <t>mecanica, biologica, tertiara</t>
  </si>
  <si>
    <t>mecano-biologica ;
mecano-biologica-tertiara</t>
  </si>
  <si>
    <t>PE, OTEL, FONTA, PEHD, alte mat</t>
  </si>
  <si>
    <t>PE, OTEL, FONTA, PEHD, ALTELE</t>
  </si>
  <si>
    <t>PVC-KG, BETON</t>
  </si>
  <si>
    <t>Mec.-Bio.-Avansat</t>
  </si>
  <si>
    <t>PE+OTEL+FONTA+ALTELE</t>
  </si>
  <si>
    <t>OL+PE</t>
  </si>
  <si>
    <t>Otel+beton+pvc</t>
  </si>
  <si>
    <t>Beton+PVC+PREMO</t>
  </si>
  <si>
    <t>BETON, PVC, PAFSIN, OTEL</t>
  </si>
  <si>
    <t>Beton+PVC</t>
  </si>
  <si>
    <t>PVC+Beton</t>
  </si>
  <si>
    <t>beton+PVC+ PEHD</t>
  </si>
  <si>
    <t>Beton, Gresie, OL, Premo, P.V.C</t>
  </si>
  <si>
    <t>Otel, Beton, PEID, PEHD, PREMO, FP, ALTELE</t>
  </si>
  <si>
    <t>Otel+PE+FONTA</t>
  </si>
  <si>
    <t>PE, OL, FONTA, PREMO, PEHD, ALTELE</t>
  </si>
  <si>
    <t>mecano-biologică avansată
secundara/tertiara</t>
  </si>
  <si>
    <t>tertiar+mecanic+mecano-biologic</t>
  </si>
  <si>
    <t>Mecano-biologică
secundara/tertiara</t>
  </si>
  <si>
    <t>Mecano-Bilogic+Mecanic tertiara</t>
  </si>
  <si>
    <t>tub ciment+PVC+Beton, Hobas</t>
  </si>
  <si>
    <t>beton, Hobas, PP, PVC</t>
  </si>
  <si>
    <t>mecano-biologică cu treaptă avansată, mecano-biologică, mecanică</t>
  </si>
  <si>
    <t>mecano-biologică, tertiara</t>
  </si>
  <si>
    <t>beton/PVC</t>
  </si>
  <si>
    <t>OL, BETON , PREMO, FONTA, PEHD, PEID, PVC</t>
  </si>
  <si>
    <t>OL, PE</t>
  </si>
  <si>
    <t>PVC, Beton</t>
  </si>
  <si>
    <t>Mecano biologica, tertiara</t>
  </si>
  <si>
    <t xml:space="preserve"> BUCUREȘTI</t>
  </si>
  <si>
    <t xml:space="preserve"> BACĂU</t>
  </si>
  <si>
    <t xml:space="preserve"> IAȘI</t>
  </si>
  <si>
    <t xml:space="preserve"> NEAMȚ</t>
  </si>
  <si>
    <t xml:space="preserve"> SUCEAVA</t>
  </si>
  <si>
    <t xml:space="preserve"> VASLUI</t>
  </si>
  <si>
    <t xml:space="preserve"> BUZĂU</t>
  </si>
  <si>
    <t xml:space="preserve"> BRĂILA</t>
  </si>
  <si>
    <t xml:space="preserve"> CONSTANȚA</t>
  </si>
  <si>
    <t xml:space="preserve"> GALAȚI</t>
  </si>
  <si>
    <t xml:space="preserve"> TULCEA</t>
  </si>
  <si>
    <t xml:space="preserve"> VRANCEA</t>
  </si>
  <si>
    <t xml:space="preserve"> ARGEȘ</t>
  </si>
  <si>
    <t xml:space="preserve"> CĂLĂRAȘI</t>
  </si>
  <si>
    <t xml:space="preserve"> DÂMBOVIȚA</t>
  </si>
  <si>
    <t xml:space="preserve"> GIURGIU</t>
  </si>
  <si>
    <t xml:space="preserve"> ILFOV</t>
  </si>
  <si>
    <t xml:space="preserve"> IALOMIȚA</t>
  </si>
  <si>
    <t xml:space="preserve"> PRAHOVA</t>
  </si>
  <si>
    <t xml:space="preserve"> TELEORMAN</t>
  </si>
  <si>
    <t xml:space="preserve"> DOLJ</t>
  </si>
  <si>
    <t xml:space="preserve"> GORJ</t>
  </si>
  <si>
    <t xml:space="preserve"> MEHEDINȚI</t>
  </si>
  <si>
    <t xml:space="preserve"> OLT</t>
  </si>
  <si>
    <t xml:space="preserve"> VÂLCEA</t>
  </si>
  <si>
    <t xml:space="preserve"> ARAD</t>
  </si>
  <si>
    <t xml:space="preserve"> CARAȘ SEVERIN</t>
  </si>
  <si>
    <t xml:space="preserve"> HUNEDOARA</t>
  </si>
  <si>
    <t xml:space="preserve"> TIMIȘ</t>
  </si>
  <si>
    <t xml:space="preserve"> BIHOR</t>
  </si>
  <si>
    <t xml:space="preserve"> BISTRIȚA NĂSĂUD</t>
  </si>
  <si>
    <t xml:space="preserve"> CLUJ</t>
  </si>
  <si>
    <t xml:space="preserve"> MARAMUREȘ</t>
  </si>
  <si>
    <t xml:space="preserve"> SATU MARE</t>
  </si>
  <si>
    <t xml:space="preserve"> SĂLAJ</t>
  </si>
  <si>
    <t xml:space="preserve"> ALBA</t>
  </si>
  <si>
    <t xml:space="preserve"> BRAȘOV</t>
  </si>
  <si>
    <t xml:space="preserve"> COVASNA</t>
  </si>
  <si>
    <t xml:space="preserve"> HARGHITA</t>
  </si>
  <si>
    <t xml:space="preserve"> MUREȘ</t>
  </si>
  <si>
    <t xml:space="preserve"> SIBIU</t>
  </si>
  <si>
    <t xml:space="preserve"> BOTOȘANI</t>
  </si>
  <si>
    <t xml:space="preserve"> SĂLĂJ</t>
  </si>
  <si>
    <t>Nr</t>
  </si>
  <si>
    <t>JUDEȚ</t>
  </si>
  <si>
    <t>COLECTOARE MARI</t>
  </si>
  <si>
    <t>LUNGIME
(km)</t>
  </si>
  <si>
    <t xml:space="preserve">VÂRSTĂ &gt;30 ani </t>
  </si>
  <si>
    <t>STAȚII DE EPURARE APE UZATE</t>
  </si>
  <si>
    <t>Nr.</t>
  </si>
  <si>
    <t>CAPACITATE  (mc/h)</t>
  </si>
  <si>
    <t>TIP</t>
  </si>
  <si>
    <t>VÂRSTĂ &gt;30 ani</t>
  </si>
  <si>
    <t>CAPACITATE
(mc/h)</t>
  </si>
  <si>
    <t>REȚEA DE CANALIZARE</t>
  </si>
  <si>
    <t>SISTEM DE CANALIZARE</t>
  </si>
  <si>
    <t>SISTEM DE CANALIZARE PLUVIAL</t>
  </si>
  <si>
    <t>SISTEMDE CANALIZARE UNITAR</t>
  </si>
  <si>
    <t>VÂRSTĂ
&gt;30 ani (km)</t>
  </si>
  <si>
    <t>STAȚII DE POMPARE</t>
  </si>
  <si>
    <t>CAPACITATE (mc/h)</t>
  </si>
  <si>
    <t xml:space="preserve">Anexa nr.4 </t>
  </si>
  <si>
    <t>SUPRAFAȚA SURSEI de APĂ</t>
  </si>
  <si>
    <t>CAPACITATE
 (mc/h)</t>
  </si>
  <si>
    <t>SURSA de APĂ</t>
  </si>
  <si>
    <t>TIPUL</t>
  </si>
  <si>
    <t>SURSELE de APĂ SUBTERANĂ</t>
  </si>
  <si>
    <t>VÂRSTA &gt;30 ani</t>
  </si>
  <si>
    <t>CONDUCTE de TRANSPORT</t>
  </si>
  <si>
    <t>CAPACITATE
(mc)</t>
  </si>
  <si>
    <t>BAZINE de STOCARE</t>
  </si>
  <si>
    <t>STAȚII de POMPARE</t>
  </si>
  <si>
    <t>CONDUCTE de DISTRIBUȚIE</t>
  </si>
  <si>
    <t>CAPACITATE
 (mc)</t>
  </si>
  <si>
    <t>Anexa nr.4</t>
  </si>
  <si>
    <t>CAPACITATE</t>
  </si>
  <si>
    <t xml:space="preserve">OL înseamnă Inox </t>
  </si>
  <si>
    <t xml:space="preserve">Notă* </t>
  </si>
  <si>
    <t>PE+OTEL+ ALTELE</t>
  </si>
  <si>
    <t>OL+PE+ ALTELE</t>
  </si>
  <si>
    <t>PE+OL+ FONTA+ ALTELE</t>
  </si>
  <si>
    <t>OL+FONTA+ PE+ ALTELE</t>
  </si>
  <si>
    <t>PEID+OTEL+PE+FONTA+ PVC</t>
  </si>
  <si>
    <t>PE+OL+ FONTA+ PEHD</t>
  </si>
  <si>
    <t>Otel+PEHD+ PE</t>
  </si>
  <si>
    <t>OL+PE+ PREMO</t>
  </si>
  <si>
    <t>Otel+Beton+PEID+PEHD+ PVC</t>
  </si>
  <si>
    <t>OL+Fonta+ PEHD+PE</t>
  </si>
  <si>
    <t>PEHD,PVC, OL, FONTA, PREMO</t>
  </si>
  <si>
    <t>OL+FONTA +PE</t>
  </si>
  <si>
    <t>Otel+Fonta +PE</t>
  </si>
  <si>
    <t>OL+PE +ALTELE</t>
  </si>
  <si>
    <t>PE+OL +FONTA</t>
  </si>
  <si>
    <t>PEHD+OL +PE</t>
  </si>
  <si>
    <t>Otel+PE +FONTA</t>
  </si>
  <si>
    <t>PE+OL+ FONTA+ PEHD +ALTELE</t>
  </si>
  <si>
    <t>PE+OTEL +Fonta</t>
  </si>
  <si>
    <t>PE+OL +FONTA +ALTELE</t>
  </si>
  <si>
    <t>PE+FONTA +OL</t>
  </si>
  <si>
    <t>PE+OL +ALTELE</t>
  </si>
  <si>
    <t>Otel+PE +PREMO</t>
  </si>
  <si>
    <t>PE+OL +FONTA+PVC</t>
  </si>
  <si>
    <t>FONTA, PEHD, PREMO, PVC, OL, PE, PEID</t>
  </si>
  <si>
    <t>OTEL+PE</t>
  </si>
  <si>
    <t>OL+FONTA+ PEHD+PE</t>
  </si>
  <si>
    <t>OTEL +FONTA +PE</t>
  </si>
  <si>
    <t>OȚEL, FONTĂ, PE, PLUMB, PPR</t>
  </si>
  <si>
    <t>PEHD+OL +FONTA+PE</t>
  </si>
  <si>
    <t>Otel+PE +FONTA +ALTELE</t>
  </si>
  <si>
    <t>OȚEL, FONTĂ, PE, ALTELE</t>
  </si>
  <si>
    <t>FONTA +OȚEL +PE</t>
  </si>
  <si>
    <t>PEHD, OTEL, FONTA, PVC, PREMO</t>
  </si>
  <si>
    <t>OȚEL, FONTĂ, PE</t>
  </si>
  <si>
    <t>OL, PE, FONTĂ</t>
  </si>
  <si>
    <t>OȚEL +FONTĂ +PE</t>
  </si>
  <si>
    <t>NR.  (buc.)</t>
  </si>
  <si>
    <t>PEHD, PAFS, FONTA, OL,PREMO</t>
  </si>
  <si>
    <t>PE+OL+ FONTA +GRP+ PREMO+ SENTAB+ ALTELE</t>
  </si>
  <si>
    <t>OȚEL, FONTĂ, PE, HOBAS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</si>
</sst>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rgb="FF006100"/>
      <name val="Calibri"/>
      <family val="2"/>
      <scheme val="minor"/>
    </font>
    <font>
      <b/>
      <i/>
      <sz val="9"/>
      <color rgb="FF002060"/>
      <name val="Arial"/>
      <family val="2"/>
    </font>
    <font>
      <i/>
      <sz val="9"/>
      <color rgb="FF002060"/>
      <name val="Arial"/>
      <family val="2"/>
    </font>
    <font>
      <b/>
      <sz val="9"/>
      <color rgb="FF002060"/>
      <name val="Arial"/>
      <family val="2"/>
    </font>
    <font>
      <b/>
      <i/>
      <sz val="11"/>
      <color rgb="FF002060"/>
      <name val="Calibri"/>
      <family val="2"/>
      <scheme val="minor"/>
    </font>
    <font>
      <b/>
      <i/>
      <sz val="10"/>
      <color rgb="FF002060"/>
      <name val="Arial"/>
      <family val="2"/>
    </font>
    <font>
      <i/>
      <sz val="11"/>
      <color rgb="FF002060"/>
      <name val="Calibri"/>
      <family val="2"/>
      <scheme val="minor"/>
    </font>
    <font>
      <b/>
      <i/>
      <sz val="10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2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1" fontId="5" fillId="4" borderId="4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0" fontId="5" fillId="0" borderId="11" xfId="2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5" fillId="3" borderId="8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2" fontId="7" fillId="0" borderId="10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2" fontId="5" fillId="4" borderId="10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5" fillId="4" borderId="1" xfId="1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</cellXfs>
  <cellStyles count="4">
    <cellStyle name="Good 2" xfId="1" xr:uid="{DA4639DC-B5C2-4780-A7A2-D28522FA3DD6}"/>
    <cellStyle name="Normal" xfId="0" builtinId="0"/>
    <cellStyle name="Normal 2" xfId="2" xr:uid="{62A30F4B-F83F-4B28-A4AB-2FCCE7612F6E}"/>
    <cellStyle name="Normal 7" xfId="3" xr:uid="{23EF47B4-4505-41CD-8BD8-A187D69FF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7B2D-7D0D-4385-9847-8FAD6A494B28}">
  <dimension ref="A1:Z54"/>
  <sheetViews>
    <sheetView tabSelected="1" workbookViewId="0">
      <pane ySplit="7" topLeftCell="A8" activePane="bottomLeft" state="frozen"/>
      <selection pane="bottomLeft" activeCell="L37" sqref="L37"/>
    </sheetView>
  </sheetViews>
  <sheetFormatPr defaultRowHeight="14.6" x14ac:dyDescent="0.4"/>
  <cols>
    <col min="1" max="1" width="3.3828125" bestFit="1" customWidth="1"/>
    <col min="2" max="2" width="13.765625" style="47" customWidth="1"/>
    <col min="3" max="3" width="3.921875" bestFit="1" customWidth="1"/>
    <col min="4" max="4" width="11.4609375" customWidth="1"/>
    <col min="5" max="5" width="3.3828125" bestFit="1" customWidth="1"/>
    <col min="6" max="6" width="11.69140625" customWidth="1"/>
    <col min="7" max="7" width="4.84375" bestFit="1" customWidth="1"/>
    <col min="8" max="8" width="11.53515625" bestFit="1" customWidth="1"/>
    <col min="9" max="9" width="4.3828125" style="1" bestFit="1" customWidth="1"/>
    <col min="10" max="10" width="11.4609375" customWidth="1"/>
    <col min="11" max="11" width="3.921875" bestFit="1" customWidth="1"/>
    <col min="12" max="12" width="11.23046875" customWidth="1"/>
    <col min="13" max="13" width="3.921875" bestFit="1" customWidth="1"/>
    <col min="14" max="14" width="11.53515625" customWidth="1"/>
    <col min="15" max="15" width="8.61328125" bestFit="1" customWidth="1"/>
    <col min="16" max="16" width="10.3828125" style="1" customWidth="1"/>
    <col min="17" max="17" width="7.765625" bestFit="1" customWidth="1"/>
    <col min="18" max="18" width="4.84375" bestFit="1" customWidth="1"/>
    <col min="19" max="19" width="11.3046875" customWidth="1"/>
    <col min="20" max="20" width="5.4609375" customWidth="1"/>
    <col min="21" max="21" width="11.53515625" customWidth="1"/>
    <col min="22" max="22" width="4.84375" bestFit="1" customWidth="1"/>
    <col min="23" max="23" width="11.765625" customWidth="1"/>
    <col min="24" max="24" width="8.61328125" bestFit="1" customWidth="1"/>
    <col min="25" max="25" width="11.4609375" style="1" customWidth="1"/>
    <col min="26" max="26" width="8.07421875" bestFit="1" customWidth="1"/>
  </cols>
  <sheetData>
    <row r="1" spans="1:26" x14ac:dyDescent="0.4">
      <c r="Y1" s="83" t="s">
        <v>167</v>
      </c>
      <c r="Z1" s="83"/>
    </row>
    <row r="3" spans="1:26" x14ac:dyDescent="0.4">
      <c r="A3" s="64" t="s">
        <v>142</v>
      </c>
      <c r="B3" s="66" t="s">
        <v>137</v>
      </c>
      <c r="C3" s="67" t="s">
        <v>157</v>
      </c>
      <c r="D3" s="67"/>
      <c r="E3" s="67"/>
      <c r="F3" s="67"/>
      <c r="G3" s="67"/>
      <c r="H3" s="67"/>
      <c r="I3" s="67"/>
      <c r="J3" s="67"/>
      <c r="K3" s="64" t="s">
        <v>141</v>
      </c>
      <c r="L3" s="64"/>
      <c r="M3" s="64"/>
      <c r="N3" s="64"/>
      <c r="O3" s="68" t="s">
        <v>161</v>
      </c>
      <c r="P3" s="68"/>
      <c r="Q3" s="68"/>
      <c r="R3" s="68" t="s">
        <v>163</v>
      </c>
      <c r="S3" s="68"/>
      <c r="T3" s="68"/>
      <c r="U3" s="68"/>
      <c r="V3" s="68" t="s">
        <v>164</v>
      </c>
      <c r="W3" s="68"/>
      <c r="X3" s="64" t="s">
        <v>165</v>
      </c>
      <c r="Y3" s="64"/>
      <c r="Z3" s="64"/>
    </row>
    <row r="4" spans="1:26" x14ac:dyDescent="0.4">
      <c r="A4" s="64"/>
      <c r="B4" s="66"/>
      <c r="C4" s="66" t="s">
        <v>158</v>
      </c>
      <c r="D4" s="66"/>
      <c r="E4" s="66"/>
      <c r="F4" s="66"/>
      <c r="G4" s="66"/>
      <c r="H4" s="66"/>
      <c r="I4" s="66"/>
      <c r="J4" s="66"/>
      <c r="K4" s="64"/>
      <c r="L4" s="64"/>
      <c r="M4" s="64"/>
      <c r="N4" s="64"/>
      <c r="O4" s="68"/>
      <c r="P4" s="68"/>
      <c r="Q4" s="68"/>
      <c r="R4" s="68"/>
      <c r="S4" s="68"/>
      <c r="T4" s="68"/>
      <c r="U4" s="68"/>
      <c r="V4" s="68"/>
      <c r="W4" s="68"/>
      <c r="X4" s="64"/>
      <c r="Y4" s="64"/>
      <c r="Z4" s="64"/>
    </row>
    <row r="5" spans="1:26" x14ac:dyDescent="0.4">
      <c r="A5" s="64"/>
      <c r="B5" s="66"/>
      <c r="C5" s="64" t="s">
        <v>155</v>
      </c>
      <c r="D5" s="64"/>
      <c r="E5" s="64"/>
      <c r="F5" s="64"/>
      <c r="G5" s="64" t="s">
        <v>159</v>
      </c>
      <c r="H5" s="64"/>
      <c r="I5" s="64"/>
      <c r="J5" s="64"/>
      <c r="K5" s="64"/>
      <c r="L5" s="64"/>
      <c r="M5" s="64"/>
      <c r="N5" s="64"/>
      <c r="O5" s="68"/>
      <c r="P5" s="68"/>
      <c r="Q5" s="68"/>
      <c r="R5" s="68"/>
      <c r="S5" s="68"/>
      <c r="T5" s="68"/>
      <c r="U5" s="68"/>
      <c r="V5" s="68"/>
      <c r="W5" s="68"/>
      <c r="X5" s="64"/>
      <c r="Y5" s="64"/>
      <c r="Z5" s="64"/>
    </row>
    <row r="6" spans="1:26" ht="26.25" customHeight="1" x14ac:dyDescent="0.4">
      <c r="A6" s="64"/>
      <c r="B6" s="66"/>
      <c r="C6" s="66" t="s">
        <v>142</v>
      </c>
      <c r="D6" s="84" t="s">
        <v>146</v>
      </c>
      <c r="E6" s="68" t="s">
        <v>160</v>
      </c>
      <c r="F6" s="68"/>
      <c r="G6" s="66" t="s">
        <v>142</v>
      </c>
      <c r="H6" s="84" t="s">
        <v>146</v>
      </c>
      <c r="I6" s="68" t="s">
        <v>160</v>
      </c>
      <c r="J6" s="68"/>
      <c r="K6" s="66" t="s">
        <v>142</v>
      </c>
      <c r="L6" s="84" t="s">
        <v>146</v>
      </c>
      <c r="M6" s="68" t="s">
        <v>160</v>
      </c>
      <c r="N6" s="68"/>
      <c r="O6" s="85" t="s">
        <v>139</v>
      </c>
      <c r="P6" s="68" t="s">
        <v>5</v>
      </c>
      <c r="Q6" s="85" t="s">
        <v>145</v>
      </c>
      <c r="R6" s="74" t="s">
        <v>142</v>
      </c>
      <c r="S6" s="84" t="s">
        <v>162</v>
      </c>
      <c r="T6" s="68" t="s">
        <v>160</v>
      </c>
      <c r="U6" s="68"/>
      <c r="V6" s="74" t="s">
        <v>142</v>
      </c>
      <c r="W6" s="84" t="s">
        <v>168</v>
      </c>
      <c r="X6" s="85" t="s">
        <v>139</v>
      </c>
      <c r="Y6" s="68" t="s">
        <v>5</v>
      </c>
      <c r="Z6" s="85" t="s">
        <v>160</v>
      </c>
    </row>
    <row r="7" spans="1:26" ht="23.15" x14ac:dyDescent="0.4">
      <c r="A7" s="64"/>
      <c r="B7" s="66"/>
      <c r="C7" s="66"/>
      <c r="D7" s="84"/>
      <c r="E7" s="62" t="s">
        <v>142</v>
      </c>
      <c r="F7" s="86" t="s">
        <v>156</v>
      </c>
      <c r="G7" s="66"/>
      <c r="H7" s="84"/>
      <c r="I7" s="62" t="s">
        <v>142</v>
      </c>
      <c r="J7" s="86" t="s">
        <v>156</v>
      </c>
      <c r="K7" s="66"/>
      <c r="L7" s="84"/>
      <c r="M7" s="63" t="s">
        <v>142</v>
      </c>
      <c r="N7" s="86" t="s">
        <v>156</v>
      </c>
      <c r="O7" s="80"/>
      <c r="P7" s="68"/>
      <c r="Q7" s="85"/>
      <c r="R7" s="74"/>
      <c r="S7" s="84"/>
      <c r="T7" s="87" t="s">
        <v>208</v>
      </c>
      <c r="U7" s="86" t="s">
        <v>166</v>
      </c>
      <c r="V7" s="74"/>
      <c r="W7" s="84"/>
      <c r="X7" s="80"/>
      <c r="Y7" s="68"/>
      <c r="Z7" s="85"/>
    </row>
    <row r="8" spans="1:26" ht="23.15" x14ac:dyDescent="0.4">
      <c r="A8" s="88">
        <v>1</v>
      </c>
      <c r="B8" s="32" t="s">
        <v>128</v>
      </c>
      <c r="C8" s="39">
        <v>10</v>
      </c>
      <c r="D8" s="37">
        <v>12219</v>
      </c>
      <c r="E8" s="39">
        <v>7</v>
      </c>
      <c r="F8" s="37">
        <v>11975</v>
      </c>
      <c r="G8" s="39">
        <v>10</v>
      </c>
      <c r="H8" s="37">
        <v>591</v>
      </c>
      <c r="I8" s="39">
        <v>4</v>
      </c>
      <c r="J8" s="37">
        <v>337</v>
      </c>
      <c r="K8" s="39">
        <v>15</v>
      </c>
      <c r="L8" s="37">
        <v>10403</v>
      </c>
      <c r="M8" s="39">
        <v>8</v>
      </c>
      <c r="N8" s="37">
        <v>6369</v>
      </c>
      <c r="O8" s="37">
        <v>522</v>
      </c>
      <c r="P8" s="39" t="s">
        <v>172</v>
      </c>
      <c r="Q8" s="37">
        <v>85.5</v>
      </c>
      <c r="R8" s="39">
        <v>122</v>
      </c>
      <c r="S8" s="37">
        <v>86650</v>
      </c>
      <c r="T8" s="39">
        <v>9</v>
      </c>
      <c r="U8" s="37">
        <v>74600</v>
      </c>
      <c r="V8" s="39">
        <v>121</v>
      </c>
      <c r="W8" s="37">
        <v>5800</v>
      </c>
      <c r="X8" s="37">
        <v>1900</v>
      </c>
      <c r="Y8" s="39" t="s">
        <v>184</v>
      </c>
      <c r="Z8" s="37">
        <v>175</v>
      </c>
    </row>
    <row r="9" spans="1:26" ht="34.75" x14ac:dyDescent="0.4">
      <c r="A9" s="88">
        <v>2</v>
      </c>
      <c r="B9" s="32" t="s">
        <v>118</v>
      </c>
      <c r="C9" s="39">
        <v>6</v>
      </c>
      <c r="D9" s="37">
        <v>279.39999999999998</v>
      </c>
      <c r="E9" s="39">
        <v>1</v>
      </c>
      <c r="F9" s="37">
        <v>180</v>
      </c>
      <c r="G9" s="39">
        <v>23</v>
      </c>
      <c r="H9" s="37">
        <v>10910.52</v>
      </c>
      <c r="I9" s="39">
        <v>17</v>
      </c>
      <c r="J9" s="37">
        <v>10716.12</v>
      </c>
      <c r="K9" s="39">
        <v>48</v>
      </c>
      <c r="L9" s="37">
        <v>15057.3</v>
      </c>
      <c r="M9" s="39">
        <v>27</v>
      </c>
      <c r="N9" s="37">
        <v>14166.1</v>
      </c>
      <c r="O9" s="37">
        <v>424.24</v>
      </c>
      <c r="P9" s="39" t="s">
        <v>173</v>
      </c>
      <c r="Q9" s="37">
        <v>202.78</v>
      </c>
      <c r="R9" s="39">
        <v>58</v>
      </c>
      <c r="S9" s="37">
        <v>90160</v>
      </c>
      <c r="T9" s="39">
        <v>32</v>
      </c>
      <c r="U9" s="37">
        <v>85210</v>
      </c>
      <c r="V9" s="39">
        <v>54</v>
      </c>
      <c r="W9" s="37">
        <v>15510.1</v>
      </c>
      <c r="X9" s="37">
        <v>2147.73</v>
      </c>
      <c r="Y9" s="39" t="s">
        <v>192</v>
      </c>
      <c r="Z9" s="37">
        <v>342.68</v>
      </c>
    </row>
    <row r="10" spans="1:26" ht="34.75" x14ac:dyDescent="0.4">
      <c r="A10" s="88">
        <v>3</v>
      </c>
      <c r="B10" s="33" t="s">
        <v>105</v>
      </c>
      <c r="C10" s="35">
        <v>1</v>
      </c>
      <c r="D10" s="20">
        <v>7506</v>
      </c>
      <c r="E10" s="35">
        <v>1</v>
      </c>
      <c r="F10" s="20">
        <v>7506</v>
      </c>
      <c r="G10" s="35">
        <v>28</v>
      </c>
      <c r="H10" s="20">
        <v>842.63</v>
      </c>
      <c r="I10" s="35">
        <v>0</v>
      </c>
      <c r="J10" s="20">
        <v>0</v>
      </c>
      <c r="K10" s="35">
        <v>40</v>
      </c>
      <c r="L10" s="20">
        <v>17528.490000000002</v>
      </c>
      <c r="M10" s="35">
        <v>4</v>
      </c>
      <c r="N10" s="20">
        <v>17051</v>
      </c>
      <c r="O10" s="20">
        <v>103.41</v>
      </c>
      <c r="P10" s="35" t="s">
        <v>24</v>
      </c>
      <c r="Q10" s="20">
        <v>19.559999999999999</v>
      </c>
      <c r="R10" s="35">
        <v>78</v>
      </c>
      <c r="S10" s="20">
        <v>70145</v>
      </c>
      <c r="T10" s="35">
        <v>13</v>
      </c>
      <c r="U10" s="20">
        <v>51650</v>
      </c>
      <c r="V10" s="35">
        <v>23</v>
      </c>
      <c r="W10" s="20">
        <v>8535.35</v>
      </c>
      <c r="X10" s="20">
        <v>1261.54</v>
      </c>
      <c r="Y10" s="35" t="s">
        <v>25</v>
      </c>
      <c r="Z10" s="20">
        <v>0</v>
      </c>
    </row>
    <row r="11" spans="1:26" ht="34.75" x14ac:dyDescent="0.4">
      <c r="A11" s="88">
        <v>4</v>
      </c>
      <c r="B11" s="33" t="s">
        <v>94</v>
      </c>
      <c r="C11" s="35">
        <v>2</v>
      </c>
      <c r="D11" s="20">
        <v>5765</v>
      </c>
      <c r="E11" s="35">
        <v>2</v>
      </c>
      <c r="F11" s="20">
        <v>5765</v>
      </c>
      <c r="G11" s="35">
        <v>18</v>
      </c>
      <c r="H11" s="20">
        <v>2305</v>
      </c>
      <c r="I11" s="35">
        <v>6</v>
      </c>
      <c r="J11" s="20">
        <v>1743</v>
      </c>
      <c r="K11" s="35">
        <v>2</v>
      </c>
      <c r="L11" s="20">
        <v>5760</v>
      </c>
      <c r="M11" s="35">
        <v>1</v>
      </c>
      <c r="N11" s="20">
        <v>2880</v>
      </c>
      <c r="O11" s="20">
        <v>205</v>
      </c>
      <c r="P11" s="40" t="s">
        <v>174</v>
      </c>
      <c r="Q11" s="20">
        <v>96.5</v>
      </c>
      <c r="R11" s="35">
        <v>42</v>
      </c>
      <c r="S11" s="20">
        <v>109000</v>
      </c>
      <c r="T11" s="35">
        <v>21</v>
      </c>
      <c r="U11" s="20">
        <v>69400</v>
      </c>
      <c r="V11" s="35">
        <v>66</v>
      </c>
      <c r="W11" s="20">
        <v>3611.2</v>
      </c>
      <c r="X11" s="20">
        <v>1055.05</v>
      </c>
      <c r="Y11" s="40" t="s">
        <v>175</v>
      </c>
      <c r="Z11" s="20">
        <v>392.94</v>
      </c>
    </row>
    <row r="12" spans="1:26" ht="34.75" x14ac:dyDescent="0.4">
      <c r="A12" s="88">
        <v>5</v>
      </c>
      <c r="B12" s="32" t="s">
        <v>122</v>
      </c>
      <c r="C12" s="39">
        <v>1</v>
      </c>
      <c r="D12" s="37">
        <v>2180</v>
      </c>
      <c r="E12" s="39">
        <v>1</v>
      </c>
      <c r="F12" s="37">
        <v>2180</v>
      </c>
      <c r="G12" s="39">
        <v>47</v>
      </c>
      <c r="H12" s="37">
        <v>581.61</v>
      </c>
      <c r="I12" s="39">
        <v>9</v>
      </c>
      <c r="J12" s="37">
        <v>83.16</v>
      </c>
      <c r="K12" s="39">
        <v>46</v>
      </c>
      <c r="L12" s="37">
        <v>8642.43</v>
      </c>
      <c r="M12" s="39">
        <v>12</v>
      </c>
      <c r="N12" s="37">
        <v>8378</v>
      </c>
      <c r="O12" s="37">
        <v>234.73599999999999</v>
      </c>
      <c r="P12" s="41" t="s">
        <v>177</v>
      </c>
      <c r="Q12" s="37">
        <v>1.6800000000000002</v>
      </c>
      <c r="R12" s="39">
        <v>97</v>
      </c>
      <c r="S12" s="37">
        <v>45145</v>
      </c>
      <c r="T12" s="39">
        <v>19</v>
      </c>
      <c r="U12" s="37">
        <v>31190</v>
      </c>
      <c r="V12" s="39">
        <v>42</v>
      </c>
      <c r="W12" s="37">
        <v>8746.17</v>
      </c>
      <c r="X12" s="37">
        <v>1752.82</v>
      </c>
      <c r="Y12" s="41" t="s">
        <v>176</v>
      </c>
      <c r="Z12" s="37">
        <v>235</v>
      </c>
    </row>
    <row r="13" spans="1:26" ht="34.75" x14ac:dyDescent="0.4">
      <c r="A13" s="88">
        <v>6</v>
      </c>
      <c r="B13" s="33" t="s">
        <v>123</v>
      </c>
      <c r="C13" s="35">
        <v>7</v>
      </c>
      <c r="D13" s="20">
        <v>6883.4880000000003</v>
      </c>
      <c r="E13" s="35">
        <v>5</v>
      </c>
      <c r="F13" s="20">
        <v>6786</v>
      </c>
      <c r="G13" s="35">
        <v>10</v>
      </c>
      <c r="H13" s="20">
        <v>714.88800000000003</v>
      </c>
      <c r="I13" s="35">
        <v>3</v>
      </c>
      <c r="J13" s="20">
        <v>555.12</v>
      </c>
      <c r="K13" s="35">
        <v>17</v>
      </c>
      <c r="L13" s="20">
        <v>7599</v>
      </c>
      <c r="M13" s="35">
        <v>8</v>
      </c>
      <c r="N13" s="20">
        <v>7341.12</v>
      </c>
      <c r="O13" s="20">
        <v>438.8</v>
      </c>
      <c r="P13" s="35" t="s">
        <v>178</v>
      </c>
      <c r="Q13" s="20">
        <v>94</v>
      </c>
      <c r="R13" s="35">
        <v>74</v>
      </c>
      <c r="S13" s="20">
        <v>67189</v>
      </c>
      <c r="T13" s="35">
        <v>17</v>
      </c>
      <c r="U13" s="20">
        <v>46450</v>
      </c>
      <c r="V13" s="35">
        <v>49</v>
      </c>
      <c r="W13" s="20">
        <v>853.83</v>
      </c>
      <c r="X13" s="20">
        <v>1341.16</v>
      </c>
      <c r="Y13" s="35" t="s">
        <v>173</v>
      </c>
      <c r="Z13" s="20">
        <v>2.7</v>
      </c>
    </row>
    <row r="14" spans="1:26" ht="34.75" x14ac:dyDescent="0.4">
      <c r="A14" s="88">
        <v>7</v>
      </c>
      <c r="B14" s="33" t="s">
        <v>134</v>
      </c>
      <c r="C14" s="35">
        <v>2</v>
      </c>
      <c r="D14" s="20">
        <v>5710</v>
      </c>
      <c r="E14" s="35">
        <v>2</v>
      </c>
      <c r="F14" s="20">
        <v>5710</v>
      </c>
      <c r="G14" s="35">
        <v>1</v>
      </c>
      <c r="H14" s="20">
        <v>50</v>
      </c>
      <c r="I14" s="20">
        <v>1</v>
      </c>
      <c r="J14" s="20">
        <v>50</v>
      </c>
      <c r="K14" s="35">
        <v>4</v>
      </c>
      <c r="L14" s="20">
        <v>5760</v>
      </c>
      <c r="M14" s="35">
        <v>1</v>
      </c>
      <c r="N14" s="20">
        <v>50</v>
      </c>
      <c r="O14" s="20">
        <v>296.47000000000003</v>
      </c>
      <c r="P14" s="40" t="s">
        <v>179</v>
      </c>
      <c r="Q14" s="20">
        <v>231.52</v>
      </c>
      <c r="R14" s="35">
        <v>60</v>
      </c>
      <c r="S14" s="20">
        <v>55400</v>
      </c>
      <c r="T14" s="35">
        <v>8</v>
      </c>
      <c r="U14" s="20">
        <v>38500</v>
      </c>
      <c r="V14" s="35">
        <v>71</v>
      </c>
      <c r="W14" s="20">
        <v>2650</v>
      </c>
      <c r="X14" s="20">
        <v>1114</v>
      </c>
      <c r="Y14" s="40" t="s">
        <v>28</v>
      </c>
      <c r="Z14" s="20">
        <v>400</v>
      </c>
    </row>
    <row r="15" spans="1:26" ht="23.15" x14ac:dyDescent="0.4">
      <c r="A15" s="88">
        <v>8</v>
      </c>
      <c r="B15" s="32" t="s">
        <v>129</v>
      </c>
      <c r="C15" s="35">
        <v>4</v>
      </c>
      <c r="D15" s="20">
        <v>9009</v>
      </c>
      <c r="E15" s="35">
        <v>3</v>
      </c>
      <c r="F15" s="20">
        <v>8697</v>
      </c>
      <c r="G15" s="35">
        <v>24</v>
      </c>
      <c r="H15" s="20">
        <v>6612</v>
      </c>
      <c r="I15" s="35">
        <v>15</v>
      </c>
      <c r="J15" s="20">
        <v>3420.97</v>
      </c>
      <c r="K15" s="35">
        <v>7</v>
      </c>
      <c r="L15" s="20">
        <v>9057</v>
      </c>
      <c r="M15" s="35">
        <v>5</v>
      </c>
      <c r="N15" s="20">
        <v>777</v>
      </c>
      <c r="O15" s="20">
        <v>548</v>
      </c>
      <c r="P15" s="40" t="s">
        <v>180</v>
      </c>
      <c r="Q15" s="20">
        <v>320.85000000000002</v>
      </c>
      <c r="R15" s="35">
        <v>100</v>
      </c>
      <c r="S15" s="20">
        <v>134905</v>
      </c>
      <c r="T15" s="35">
        <v>60</v>
      </c>
      <c r="U15" s="20">
        <v>80800</v>
      </c>
      <c r="V15" s="35">
        <v>34</v>
      </c>
      <c r="W15" s="20">
        <v>38955</v>
      </c>
      <c r="X15" s="20">
        <v>1185.45</v>
      </c>
      <c r="Y15" s="40" t="s">
        <v>197</v>
      </c>
      <c r="Z15" s="20">
        <v>49</v>
      </c>
    </row>
    <row r="16" spans="1:26" ht="46.3" x14ac:dyDescent="0.4">
      <c r="A16" s="88">
        <v>9</v>
      </c>
      <c r="B16" s="32" t="s">
        <v>100</v>
      </c>
      <c r="C16" s="39">
        <v>2</v>
      </c>
      <c r="D16" s="37">
        <v>4400</v>
      </c>
      <c r="E16" s="39">
        <v>0</v>
      </c>
      <c r="F16" s="37">
        <v>0</v>
      </c>
      <c r="G16" s="39">
        <v>81</v>
      </c>
      <c r="H16" s="37">
        <v>491.97</v>
      </c>
      <c r="I16" s="39">
        <v>24</v>
      </c>
      <c r="J16" s="37">
        <v>845</v>
      </c>
      <c r="K16" s="39">
        <v>10</v>
      </c>
      <c r="L16" s="37">
        <v>3646</v>
      </c>
      <c r="M16" s="39">
        <v>1</v>
      </c>
      <c r="N16" s="37">
        <v>3600</v>
      </c>
      <c r="O16" s="37">
        <v>572.84</v>
      </c>
      <c r="P16" s="41" t="s">
        <v>209</v>
      </c>
      <c r="Q16" s="37">
        <v>29.67</v>
      </c>
      <c r="R16" s="39">
        <v>77</v>
      </c>
      <c r="S16" s="37">
        <v>93.619</v>
      </c>
      <c r="T16" s="39">
        <v>10</v>
      </c>
      <c r="U16" s="37">
        <v>42.85</v>
      </c>
      <c r="V16" s="39">
        <v>144</v>
      </c>
      <c r="W16" s="37">
        <v>83600</v>
      </c>
      <c r="X16" s="37">
        <v>90.38</v>
      </c>
      <c r="Y16" s="41" t="s">
        <v>181</v>
      </c>
      <c r="Z16" s="37">
        <v>88.94</v>
      </c>
    </row>
    <row r="17" spans="1:26" ht="23.15" x14ac:dyDescent="0.4">
      <c r="A17" s="88">
        <v>10</v>
      </c>
      <c r="B17" s="33" t="s">
        <v>93</v>
      </c>
      <c r="C17" s="35">
        <v>1</v>
      </c>
      <c r="D17" s="20">
        <v>19732</v>
      </c>
      <c r="E17" s="35">
        <v>1</v>
      </c>
      <c r="F17" s="20">
        <v>19732</v>
      </c>
      <c r="G17" s="35"/>
      <c r="H17" s="35"/>
      <c r="I17" s="35"/>
      <c r="J17" s="35"/>
      <c r="K17" s="35">
        <v>3</v>
      </c>
      <c r="L17" s="20">
        <v>59583.333333333336</v>
      </c>
      <c r="M17" s="35">
        <v>2</v>
      </c>
      <c r="N17" s="20">
        <v>48750</v>
      </c>
      <c r="O17" s="35">
        <v>268</v>
      </c>
      <c r="P17" s="35" t="s">
        <v>8</v>
      </c>
      <c r="Q17" s="20">
        <v>268</v>
      </c>
      <c r="R17" s="35">
        <v>20</v>
      </c>
      <c r="S17" s="20">
        <v>359000</v>
      </c>
      <c r="T17" s="35">
        <v>20</v>
      </c>
      <c r="U17" s="20">
        <v>359000</v>
      </c>
      <c r="V17" s="35">
        <v>7</v>
      </c>
      <c r="W17" s="20">
        <v>75000</v>
      </c>
      <c r="X17" s="20">
        <v>2537</v>
      </c>
      <c r="Y17" s="35" t="s">
        <v>68</v>
      </c>
      <c r="Z17" s="20">
        <v>1345</v>
      </c>
    </row>
    <row r="18" spans="1:26" ht="23.15" x14ac:dyDescent="0.4">
      <c r="A18" s="88">
        <v>11</v>
      </c>
      <c r="B18" s="33" t="s">
        <v>99</v>
      </c>
      <c r="C18" s="35">
        <v>0</v>
      </c>
      <c r="D18" s="20">
        <v>0</v>
      </c>
      <c r="E18" s="35">
        <v>0</v>
      </c>
      <c r="F18" s="20">
        <v>0</v>
      </c>
      <c r="G18" s="35">
        <v>4</v>
      </c>
      <c r="H18" s="15">
        <v>4079</v>
      </c>
      <c r="I18" s="35">
        <v>4</v>
      </c>
      <c r="J18" s="15">
        <v>4079</v>
      </c>
      <c r="K18" s="34">
        <v>4</v>
      </c>
      <c r="L18" s="15">
        <v>778</v>
      </c>
      <c r="M18" s="34">
        <v>0</v>
      </c>
      <c r="N18" s="15">
        <v>0</v>
      </c>
      <c r="O18" s="15">
        <v>259.57000000000005</v>
      </c>
      <c r="P18" s="40" t="s">
        <v>185</v>
      </c>
      <c r="Q18" s="15">
        <v>0</v>
      </c>
      <c r="R18" s="34">
        <v>83</v>
      </c>
      <c r="S18" s="15">
        <v>60825</v>
      </c>
      <c r="T18" s="34">
        <v>10</v>
      </c>
      <c r="U18" s="20">
        <v>42995</v>
      </c>
      <c r="V18" s="34">
        <v>35</v>
      </c>
      <c r="W18" s="15">
        <v>9387.4999999999982</v>
      </c>
      <c r="X18" s="15">
        <v>1378.1699999999996</v>
      </c>
      <c r="Y18" s="40" t="s">
        <v>171</v>
      </c>
      <c r="Z18" s="15">
        <v>0</v>
      </c>
    </row>
    <row r="19" spans="1:26" ht="34.75" x14ac:dyDescent="0.4">
      <c r="A19" s="88">
        <v>12</v>
      </c>
      <c r="B19" s="32" t="s">
        <v>119</v>
      </c>
      <c r="C19" s="39">
        <v>5</v>
      </c>
      <c r="D19" s="37">
        <v>4453.3900000000003</v>
      </c>
      <c r="E19" s="39">
        <v>3</v>
      </c>
      <c r="F19" s="37">
        <v>1113.3900000000001</v>
      </c>
      <c r="G19" s="39">
        <v>5</v>
      </c>
      <c r="H19" s="37">
        <v>613.79999999999995</v>
      </c>
      <c r="I19" s="39">
        <v>3</v>
      </c>
      <c r="J19" s="37">
        <v>520.29999999999995</v>
      </c>
      <c r="K19" s="39">
        <v>10</v>
      </c>
      <c r="L19" s="37">
        <v>2912.39</v>
      </c>
      <c r="M19" s="39">
        <v>6</v>
      </c>
      <c r="N19" s="37">
        <v>794.75</v>
      </c>
      <c r="O19" s="37">
        <v>65.98</v>
      </c>
      <c r="P19" s="39" t="s">
        <v>173</v>
      </c>
      <c r="Q19" s="37">
        <v>49.23</v>
      </c>
      <c r="R19" s="39">
        <v>47</v>
      </c>
      <c r="S19" s="37">
        <v>40380</v>
      </c>
      <c r="T19" s="39">
        <v>31</v>
      </c>
      <c r="U19" s="37">
        <v>32516</v>
      </c>
      <c r="V19" s="39">
        <v>18</v>
      </c>
      <c r="W19" s="37">
        <v>9254.2000000000007</v>
      </c>
      <c r="X19" s="37">
        <v>474.28</v>
      </c>
      <c r="Y19" s="39" t="s">
        <v>185</v>
      </c>
      <c r="Z19" s="37">
        <v>55.11</v>
      </c>
    </row>
    <row r="20" spans="1:26" ht="24" x14ac:dyDescent="0.4">
      <c r="A20" s="88">
        <v>13</v>
      </c>
      <c r="B20" s="33" t="s">
        <v>106</v>
      </c>
      <c r="C20" s="35">
        <v>2</v>
      </c>
      <c r="D20" s="20">
        <v>1497</v>
      </c>
      <c r="E20" s="35">
        <v>1</v>
      </c>
      <c r="F20" s="20">
        <v>1476</v>
      </c>
      <c r="G20" s="35">
        <v>19</v>
      </c>
      <c r="H20" s="20">
        <v>2192</v>
      </c>
      <c r="I20" s="35">
        <v>0</v>
      </c>
      <c r="J20" s="20">
        <v>0</v>
      </c>
      <c r="K20" s="35">
        <v>9</v>
      </c>
      <c r="L20" s="20">
        <v>2433</v>
      </c>
      <c r="M20" s="35">
        <v>1</v>
      </c>
      <c r="N20" s="20">
        <v>216</v>
      </c>
      <c r="O20" s="20">
        <v>44.28</v>
      </c>
      <c r="P20" s="40" t="s">
        <v>30</v>
      </c>
      <c r="Q20" s="20">
        <v>4.4000000000000004</v>
      </c>
      <c r="R20" s="35">
        <v>31</v>
      </c>
      <c r="S20" s="20">
        <v>45890</v>
      </c>
      <c r="T20" s="35">
        <v>8</v>
      </c>
      <c r="U20" s="20">
        <v>30250</v>
      </c>
      <c r="V20" s="35">
        <v>32</v>
      </c>
      <c r="W20" s="20">
        <v>3514</v>
      </c>
      <c r="X20" s="20">
        <v>803.55</v>
      </c>
      <c r="Y20" s="42" t="s">
        <v>193</v>
      </c>
      <c r="Z20" s="20">
        <v>85.289999999999992</v>
      </c>
    </row>
    <row r="21" spans="1:26" ht="69.45" x14ac:dyDescent="0.4">
      <c r="A21" s="88">
        <v>14</v>
      </c>
      <c r="B21" s="32" t="s">
        <v>124</v>
      </c>
      <c r="C21" s="35">
        <v>6</v>
      </c>
      <c r="D21" s="20">
        <v>33560.1</v>
      </c>
      <c r="E21" s="35">
        <v>3</v>
      </c>
      <c r="F21" s="20">
        <v>11008.8</v>
      </c>
      <c r="G21" s="35">
        <v>21</v>
      </c>
      <c r="H21" s="15">
        <v>5596.42</v>
      </c>
      <c r="I21" s="35">
        <v>4</v>
      </c>
      <c r="J21" s="15">
        <v>5359</v>
      </c>
      <c r="K21" s="35">
        <v>41</v>
      </c>
      <c r="L21" s="15">
        <v>20746.879999999997</v>
      </c>
      <c r="M21" s="35">
        <v>3</v>
      </c>
      <c r="N21" s="15">
        <v>11258.1</v>
      </c>
      <c r="O21" s="15">
        <v>744.35699999999997</v>
      </c>
      <c r="P21" s="40" t="s">
        <v>210</v>
      </c>
      <c r="Q21" s="15">
        <v>182.05200000000002</v>
      </c>
      <c r="R21" s="35">
        <v>125</v>
      </c>
      <c r="S21" s="15">
        <v>140338</v>
      </c>
      <c r="T21" s="35">
        <v>23</v>
      </c>
      <c r="U21" s="15">
        <v>34180</v>
      </c>
      <c r="V21" s="35">
        <v>150</v>
      </c>
      <c r="W21" s="15">
        <v>11735.947999999999</v>
      </c>
      <c r="X21" s="15">
        <v>2683.0449999999996</v>
      </c>
      <c r="Y21" s="40" t="s">
        <v>190</v>
      </c>
      <c r="Z21" s="15">
        <v>128.12486000000001</v>
      </c>
    </row>
    <row r="22" spans="1:26" ht="22.5" customHeight="1" x14ac:dyDescent="0.4">
      <c r="A22" s="88">
        <v>15</v>
      </c>
      <c r="B22" s="33" t="s">
        <v>101</v>
      </c>
      <c r="C22" s="35">
        <v>2</v>
      </c>
      <c r="D22" s="20">
        <v>17750</v>
      </c>
      <c r="E22" s="35">
        <v>2</v>
      </c>
      <c r="F22" s="20">
        <v>17750</v>
      </c>
      <c r="G22" s="35">
        <v>102</v>
      </c>
      <c r="H22" s="20">
        <v>27879</v>
      </c>
      <c r="I22" s="35">
        <v>65</v>
      </c>
      <c r="J22" s="20">
        <v>23000</v>
      </c>
      <c r="K22" s="35">
        <v>5</v>
      </c>
      <c r="L22" s="20">
        <v>6314</v>
      </c>
      <c r="M22" s="35">
        <v>2</v>
      </c>
      <c r="N22" s="20">
        <v>6232</v>
      </c>
      <c r="O22" s="20">
        <v>678.86</v>
      </c>
      <c r="P22" s="35" t="s">
        <v>183</v>
      </c>
      <c r="Q22" s="20">
        <v>338.23</v>
      </c>
      <c r="R22" s="35">
        <v>166</v>
      </c>
      <c r="S22" s="20">
        <v>281975</v>
      </c>
      <c r="T22" s="35">
        <v>81</v>
      </c>
      <c r="U22" s="20">
        <v>255897</v>
      </c>
      <c r="V22" s="35">
        <v>65</v>
      </c>
      <c r="W22" s="20">
        <v>67161.509999999995</v>
      </c>
      <c r="X22" s="20">
        <v>2786.5</v>
      </c>
      <c r="Y22" s="35" t="s">
        <v>198</v>
      </c>
      <c r="Z22" s="20">
        <v>1727.63</v>
      </c>
    </row>
    <row r="23" spans="1:26" ht="34.75" x14ac:dyDescent="0.4">
      <c r="A23" s="88">
        <v>16</v>
      </c>
      <c r="B23" s="32" t="s">
        <v>130</v>
      </c>
      <c r="C23" s="39">
        <v>1</v>
      </c>
      <c r="D23" s="37">
        <v>25.5</v>
      </c>
      <c r="E23" s="39">
        <v>1</v>
      </c>
      <c r="F23" s="37">
        <v>25.5</v>
      </c>
      <c r="G23" s="39">
        <v>8</v>
      </c>
      <c r="H23" s="37">
        <v>660.3</v>
      </c>
      <c r="I23" s="39">
        <v>5</v>
      </c>
      <c r="J23" s="37">
        <v>248.8</v>
      </c>
      <c r="K23" s="39">
        <v>9</v>
      </c>
      <c r="L23" s="37">
        <v>685.8</v>
      </c>
      <c r="M23" s="39">
        <v>4</v>
      </c>
      <c r="N23" s="37">
        <v>437</v>
      </c>
      <c r="O23" s="37">
        <v>103.58</v>
      </c>
      <c r="P23" s="39" t="s">
        <v>182</v>
      </c>
      <c r="Q23" s="37">
        <v>10.4</v>
      </c>
      <c r="R23" s="39">
        <v>30</v>
      </c>
      <c r="S23" s="37">
        <v>24190</v>
      </c>
      <c r="T23" s="39">
        <v>10</v>
      </c>
      <c r="U23" s="37">
        <v>17500</v>
      </c>
      <c r="V23" s="39">
        <v>49</v>
      </c>
      <c r="W23" s="37">
        <v>2559</v>
      </c>
      <c r="X23" s="37">
        <v>657.34</v>
      </c>
      <c r="Y23" s="39" t="s">
        <v>194</v>
      </c>
      <c r="Z23" s="37">
        <v>79.489999999999995</v>
      </c>
    </row>
    <row r="24" spans="1:26" ht="23.15" x14ac:dyDescent="0.4">
      <c r="A24" s="88">
        <v>17</v>
      </c>
      <c r="B24" s="33" t="s">
        <v>107</v>
      </c>
      <c r="C24" s="35">
        <v>2</v>
      </c>
      <c r="D24" s="20">
        <v>880</v>
      </c>
      <c r="E24" s="35">
        <v>1</v>
      </c>
      <c r="F24" s="20">
        <v>252</v>
      </c>
      <c r="G24" s="35">
        <v>60</v>
      </c>
      <c r="H24" s="20">
        <v>5811</v>
      </c>
      <c r="I24" s="35">
        <v>8</v>
      </c>
      <c r="J24" s="20">
        <v>618</v>
      </c>
      <c r="K24" s="35">
        <v>39</v>
      </c>
      <c r="L24" s="20">
        <v>4272.8</v>
      </c>
      <c r="M24" s="35">
        <v>4</v>
      </c>
      <c r="N24" s="20">
        <v>2214.48</v>
      </c>
      <c r="O24" s="20">
        <v>298.73200000000003</v>
      </c>
      <c r="P24" s="40" t="s">
        <v>184</v>
      </c>
      <c r="Q24" s="20">
        <v>137.63</v>
      </c>
      <c r="R24" s="35">
        <v>100</v>
      </c>
      <c r="S24" s="20">
        <v>62860</v>
      </c>
      <c r="T24" s="35">
        <v>16</v>
      </c>
      <c r="U24" s="20">
        <v>29010</v>
      </c>
      <c r="V24" s="35">
        <v>192</v>
      </c>
      <c r="W24" s="20">
        <v>42562</v>
      </c>
      <c r="X24" s="20">
        <v>1892</v>
      </c>
      <c r="Y24" s="40" t="s">
        <v>184</v>
      </c>
      <c r="Z24" s="20">
        <v>76.489999999999995</v>
      </c>
    </row>
    <row r="25" spans="1:26" ht="46.3" x14ac:dyDescent="0.4">
      <c r="A25" s="88">
        <v>18</v>
      </c>
      <c r="B25" s="32" t="s">
        <v>113</v>
      </c>
      <c r="C25" s="35">
        <v>2</v>
      </c>
      <c r="D25" s="20">
        <v>10026</v>
      </c>
      <c r="E25" s="35">
        <v>2</v>
      </c>
      <c r="F25" s="20">
        <v>10026</v>
      </c>
      <c r="G25" s="35">
        <v>24</v>
      </c>
      <c r="H25" s="20">
        <v>6467</v>
      </c>
      <c r="I25" s="35">
        <v>7</v>
      </c>
      <c r="J25" s="20">
        <v>4826</v>
      </c>
      <c r="K25" s="35">
        <v>27</v>
      </c>
      <c r="L25" s="20">
        <v>24450</v>
      </c>
      <c r="M25" s="35">
        <v>9</v>
      </c>
      <c r="N25" s="20">
        <v>22262</v>
      </c>
      <c r="O25" s="20">
        <v>305.01</v>
      </c>
      <c r="P25" s="35" t="s">
        <v>65</v>
      </c>
      <c r="Q25" s="20">
        <v>222.14</v>
      </c>
      <c r="R25" s="35">
        <v>53</v>
      </c>
      <c r="S25" s="20">
        <v>111146</v>
      </c>
      <c r="T25" s="35">
        <v>15</v>
      </c>
      <c r="U25" s="20">
        <v>74550</v>
      </c>
      <c r="V25" s="35">
        <v>129</v>
      </c>
      <c r="W25" s="20">
        <v>5999</v>
      </c>
      <c r="X25" s="20">
        <v>1660</v>
      </c>
      <c r="Y25" s="35" t="s">
        <v>64</v>
      </c>
      <c r="Z25" s="20">
        <v>330.2</v>
      </c>
    </row>
    <row r="26" spans="1:26" ht="57.9" x14ac:dyDescent="0.4">
      <c r="A26" s="88">
        <v>19</v>
      </c>
      <c r="B26" s="33" t="s">
        <v>102</v>
      </c>
      <c r="C26" s="35">
        <v>1</v>
      </c>
      <c r="D26" s="20">
        <v>4780.8</v>
      </c>
      <c r="E26" s="35">
        <v>1</v>
      </c>
      <c r="F26" s="20">
        <v>4780.8</v>
      </c>
      <c r="G26" s="35">
        <v>24</v>
      </c>
      <c r="H26" s="20">
        <v>14184.65</v>
      </c>
      <c r="I26" s="35">
        <v>11</v>
      </c>
      <c r="J26" s="20">
        <v>10792.3</v>
      </c>
      <c r="K26" s="35">
        <v>90</v>
      </c>
      <c r="L26" s="20">
        <v>5400.46</v>
      </c>
      <c r="M26" s="35">
        <v>8</v>
      </c>
      <c r="N26" s="20">
        <v>1775.21</v>
      </c>
      <c r="O26" s="20">
        <v>262.93900000000002</v>
      </c>
      <c r="P26" s="35" t="s">
        <v>89</v>
      </c>
      <c r="Q26" s="20">
        <v>173.179</v>
      </c>
      <c r="R26" s="35">
        <v>107</v>
      </c>
      <c r="S26" s="20">
        <v>156691</v>
      </c>
      <c r="T26" s="35">
        <v>24</v>
      </c>
      <c r="U26" s="20">
        <v>80270</v>
      </c>
      <c r="V26" s="35">
        <v>64</v>
      </c>
      <c r="W26" s="20">
        <v>36723.42</v>
      </c>
      <c r="X26" s="20">
        <v>2026.7909999999999</v>
      </c>
      <c r="Y26" s="35" t="s">
        <v>195</v>
      </c>
      <c r="Z26" s="20">
        <v>271.60000000000002</v>
      </c>
    </row>
    <row r="27" spans="1:26" ht="25.5" customHeight="1" x14ac:dyDescent="0.4">
      <c r="A27" s="88">
        <v>20</v>
      </c>
      <c r="B27" s="33" t="s">
        <v>108</v>
      </c>
      <c r="C27" s="35"/>
      <c r="D27" s="20"/>
      <c r="E27" s="35"/>
      <c r="F27" s="20"/>
      <c r="G27" s="35">
        <v>33</v>
      </c>
      <c r="H27" s="20">
        <v>4002.28</v>
      </c>
      <c r="I27" s="35">
        <v>12</v>
      </c>
      <c r="J27" s="20">
        <v>511.88</v>
      </c>
      <c r="K27" s="35">
        <v>18</v>
      </c>
      <c r="L27" s="20">
        <v>2345</v>
      </c>
      <c r="M27" s="35">
        <v>3</v>
      </c>
      <c r="N27" s="20">
        <v>1550</v>
      </c>
      <c r="O27" s="20">
        <v>29.769999999999996</v>
      </c>
      <c r="P27" s="40" t="s">
        <v>30</v>
      </c>
      <c r="Q27" s="20">
        <v>12.43</v>
      </c>
      <c r="R27" s="35">
        <v>24</v>
      </c>
      <c r="S27" s="20">
        <v>28606</v>
      </c>
      <c r="T27" s="35">
        <v>7</v>
      </c>
      <c r="U27" s="20">
        <v>20500</v>
      </c>
      <c r="V27" s="35">
        <v>18</v>
      </c>
      <c r="W27" s="20">
        <v>5618.72</v>
      </c>
      <c r="X27" s="20">
        <v>485.83499999999998</v>
      </c>
      <c r="Y27" s="40" t="s">
        <v>196</v>
      </c>
      <c r="Z27" s="20">
        <v>70.040999999999997</v>
      </c>
    </row>
    <row r="28" spans="1:26" ht="23.15" x14ac:dyDescent="0.4">
      <c r="A28" s="88">
        <v>21</v>
      </c>
      <c r="B28" s="33" t="s">
        <v>114</v>
      </c>
      <c r="C28" s="39">
        <v>16</v>
      </c>
      <c r="D28" s="37">
        <v>5512</v>
      </c>
      <c r="E28" s="39">
        <v>2</v>
      </c>
      <c r="F28" s="37">
        <v>218</v>
      </c>
      <c r="G28" s="39">
        <v>116</v>
      </c>
      <c r="H28" s="37">
        <v>3804</v>
      </c>
      <c r="I28" s="39">
        <v>42</v>
      </c>
      <c r="J28" s="37">
        <v>1520</v>
      </c>
      <c r="K28" s="39">
        <v>54</v>
      </c>
      <c r="L28" s="37">
        <v>6761.5</v>
      </c>
      <c r="M28" s="39">
        <v>0</v>
      </c>
      <c r="N28" s="37">
        <v>0</v>
      </c>
      <c r="O28" s="37">
        <v>287.66000000000003</v>
      </c>
      <c r="P28" s="41" t="s">
        <v>186</v>
      </c>
      <c r="Q28" s="37">
        <v>17</v>
      </c>
      <c r="R28" s="39">
        <v>108</v>
      </c>
      <c r="S28" s="37">
        <v>56995</v>
      </c>
      <c r="T28" s="39">
        <v>7</v>
      </c>
      <c r="U28" s="37">
        <v>12070</v>
      </c>
      <c r="V28" s="39">
        <v>19</v>
      </c>
      <c r="W28" s="37">
        <v>1005</v>
      </c>
      <c r="X28" s="37">
        <v>1056.7</v>
      </c>
      <c r="Y28" s="41" t="s">
        <v>200</v>
      </c>
      <c r="Z28" s="37">
        <v>175</v>
      </c>
    </row>
    <row r="29" spans="1:26" ht="21.75" customHeight="1" x14ac:dyDescent="0.4">
      <c r="A29" s="88">
        <v>22</v>
      </c>
      <c r="B29" s="36" t="s">
        <v>131</v>
      </c>
      <c r="C29" s="35">
        <v>9</v>
      </c>
      <c r="D29" s="20">
        <v>3126.73</v>
      </c>
      <c r="E29" s="35">
        <v>2</v>
      </c>
      <c r="F29" s="20">
        <v>860.4</v>
      </c>
      <c r="G29" s="35">
        <v>17</v>
      </c>
      <c r="H29" s="20">
        <v>411.93</v>
      </c>
      <c r="I29" s="35">
        <v>0</v>
      </c>
      <c r="J29" s="20">
        <v>0</v>
      </c>
      <c r="K29" s="35">
        <v>9</v>
      </c>
      <c r="L29" s="20">
        <v>1904.25</v>
      </c>
      <c r="M29" s="35">
        <v>1</v>
      </c>
      <c r="N29" s="20">
        <v>252</v>
      </c>
      <c r="O29" s="20">
        <v>139.12</v>
      </c>
      <c r="P29" s="41" t="s">
        <v>182</v>
      </c>
      <c r="Q29" s="20">
        <v>10.620000000000001</v>
      </c>
      <c r="R29" s="35">
        <v>56</v>
      </c>
      <c r="S29" s="20">
        <v>28570</v>
      </c>
      <c r="T29" s="35">
        <v>3</v>
      </c>
      <c r="U29" s="20">
        <v>1254</v>
      </c>
      <c r="V29" s="35">
        <v>90</v>
      </c>
      <c r="W29" s="20">
        <v>1370.67</v>
      </c>
      <c r="X29" s="20">
        <v>780.78099999999995</v>
      </c>
      <c r="Y29" s="41" t="s">
        <v>182</v>
      </c>
      <c r="Z29" s="20">
        <v>49.129999999999995</v>
      </c>
    </row>
    <row r="30" spans="1:26" ht="32.25" customHeight="1" x14ac:dyDescent="0.4">
      <c r="A30" s="88">
        <v>23</v>
      </c>
      <c r="B30" s="32" t="s">
        <v>120</v>
      </c>
      <c r="C30" s="39">
        <v>27</v>
      </c>
      <c r="D30" s="37">
        <v>15573</v>
      </c>
      <c r="E30" s="39">
        <v>2</v>
      </c>
      <c r="F30" s="37">
        <v>4570</v>
      </c>
      <c r="G30" s="39">
        <v>22</v>
      </c>
      <c r="H30" s="37">
        <v>666.02</v>
      </c>
      <c r="I30" s="39">
        <v>2</v>
      </c>
      <c r="J30" s="37">
        <v>208.7</v>
      </c>
      <c r="K30" s="39">
        <v>38</v>
      </c>
      <c r="L30" s="37">
        <v>9122</v>
      </c>
      <c r="M30" s="39">
        <v>2</v>
      </c>
      <c r="N30" s="37">
        <v>840.4</v>
      </c>
      <c r="O30" s="37">
        <v>286.78399999999999</v>
      </c>
      <c r="P30" s="41" t="s">
        <v>211</v>
      </c>
      <c r="Q30" s="37">
        <v>157.32</v>
      </c>
      <c r="R30" s="39">
        <v>120</v>
      </c>
      <c r="S30" s="37">
        <v>85242</v>
      </c>
      <c r="T30" s="39">
        <v>18</v>
      </c>
      <c r="U30" s="37">
        <v>11050</v>
      </c>
      <c r="V30" s="39">
        <v>141</v>
      </c>
      <c r="W30" s="37">
        <v>1762.43</v>
      </c>
      <c r="X30" s="37">
        <v>1829.46</v>
      </c>
      <c r="Y30" s="41" t="s">
        <v>199</v>
      </c>
      <c r="Z30" s="37">
        <v>171.89000000000001</v>
      </c>
    </row>
    <row r="31" spans="1:26" ht="34.75" x14ac:dyDescent="0.4">
      <c r="A31" s="88">
        <v>24</v>
      </c>
      <c r="B31" s="33" t="s">
        <v>110</v>
      </c>
      <c r="C31" s="35">
        <v>4</v>
      </c>
      <c r="D31" s="20">
        <v>127.26</v>
      </c>
      <c r="E31" s="35">
        <v>0</v>
      </c>
      <c r="F31" s="20">
        <v>0</v>
      </c>
      <c r="G31" s="35">
        <v>20</v>
      </c>
      <c r="H31" s="20">
        <v>2216</v>
      </c>
      <c r="I31" s="35">
        <v>1</v>
      </c>
      <c r="J31" s="20">
        <v>62</v>
      </c>
      <c r="K31" s="35">
        <v>4</v>
      </c>
      <c r="L31" s="20">
        <v>127.26</v>
      </c>
      <c r="M31" s="35">
        <v>0</v>
      </c>
      <c r="N31" s="20">
        <v>0</v>
      </c>
      <c r="O31" s="20">
        <v>130.63200000000001</v>
      </c>
      <c r="P31" s="40" t="s">
        <v>187</v>
      </c>
      <c r="Q31" s="20">
        <v>3</v>
      </c>
      <c r="R31" s="35">
        <v>38</v>
      </c>
      <c r="S31" s="20">
        <v>38960</v>
      </c>
      <c r="T31" s="35">
        <v>6</v>
      </c>
      <c r="U31" s="20">
        <v>16830</v>
      </c>
      <c r="V31" s="35">
        <v>37</v>
      </c>
      <c r="W31" s="20">
        <v>5437.82</v>
      </c>
      <c r="X31" s="20">
        <v>757.71</v>
      </c>
      <c r="Y31" s="40" t="s">
        <v>201</v>
      </c>
      <c r="Z31" s="20">
        <v>94.68</v>
      </c>
    </row>
    <row r="32" spans="1:26" ht="57.9" x14ac:dyDescent="0.4">
      <c r="A32" s="88">
        <v>25</v>
      </c>
      <c r="B32" s="33" t="s">
        <v>95</v>
      </c>
      <c r="C32" s="35">
        <v>9</v>
      </c>
      <c r="D32" s="20">
        <v>29448</v>
      </c>
      <c r="E32" s="35">
        <v>8</v>
      </c>
      <c r="F32" s="20">
        <v>29398</v>
      </c>
      <c r="G32" s="35">
        <v>18</v>
      </c>
      <c r="H32" s="20">
        <v>2184</v>
      </c>
      <c r="I32" s="35">
        <v>8</v>
      </c>
      <c r="J32" s="20">
        <v>1498</v>
      </c>
      <c r="K32" s="35">
        <v>10</v>
      </c>
      <c r="L32" s="20">
        <v>4882</v>
      </c>
      <c r="M32" s="35">
        <v>6</v>
      </c>
      <c r="N32" s="20">
        <v>4732</v>
      </c>
      <c r="O32" s="20">
        <v>861</v>
      </c>
      <c r="P32" s="35" t="s">
        <v>56</v>
      </c>
      <c r="Q32" s="20">
        <v>331</v>
      </c>
      <c r="R32" s="35">
        <v>208</v>
      </c>
      <c r="S32" s="20">
        <v>174170</v>
      </c>
      <c r="T32" s="35">
        <v>42</v>
      </c>
      <c r="U32" s="20">
        <v>128580</v>
      </c>
      <c r="V32" s="35">
        <v>174</v>
      </c>
      <c r="W32" s="20">
        <v>98600</v>
      </c>
      <c r="X32" s="20">
        <v>3198</v>
      </c>
      <c r="Y32" s="35" t="s">
        <v>57</v>
      </c>
      <c r="Z32" s="20">
        <v>280</v>
      </c>
    </row>
    <row r="33" spans="1:26" ht="22.5" customHeight="1" x14ac:dyDescent="0.4">
      <c r="A33" s="88">
        <v>26</v>
      </c>
      <c r="B33" s="33" t="s">
        <v>109</v>
      </c>
      <c r="C33" s="35">
        <v>5</v>
      </c>
      <c r="D33" s="20">
        <v>1570</v>
      </c>
      <c r="E33" s="35">
        <v>0</v>
      </c>
      <c r="F33" s="20">
        <v>0</v>
      </c>
      <c r="G33" s="35">
        <v>110</v>
      </c>
      <c r="H33" s="20">
        <v>2106.1999999999998</v>
      </c>
      <c r="I33" s="35">
        <v>28</v>
      </c>
      <c r="J33" s="20">
        <v>644.20000000000005</v>
      </c>
      <c r="K33" s="35">
        <v>32</v>
      </c>
      <c r="L33" s="20">
        <v>2531.1999999999998</v>
      </c>
      <c r="M33" s="35">
        <v>0</v>
      </c>
      <c r="N33" s="20">
        <v>0</v>
      </c>
      <c r="O33" s="20">
        <v>57.076999999999998</v>
      </c>
      <c r="P33" s="40" t="s">
        <v>30</v>
      </c>
      <c r="Q33" s="20">
        <v>2.08</v>
      </c>
      <c r="R33" s="35">
        <v>54</v>
      </c>
      <c r="S33" s="20">
        <v>36412.6</v>
      </c>
      <c r="T33" s="35">
        <v>8</v>
      </c>
      <c r="U33" s="20">
        <v>7300</v>
      </c>
      <c r="V33" s="35">
        <v>41</v>
      </c>
      <c r="W33" s="20">
        <v>4083.45</v>
      </c>
      <c r="X33" s="20">
        <v>1329.66</v>
      </c>
      <c r="Y33" s="40" t="s">
        <v>78</v>
      </c>
      <c r="Z33" s="20">
        <v>2.84</v>
      </c>
    </row>
    <row r="34" spans="1:26" ht="23.15" x14ac:dyDescent="0.4">
      <c r="A34" s="88">
        <v>27</v>
      </c>
      <c r="B34" s="33" t="s">
        <v>125</v>
      </c>
      <c r="C34" s="35">
        <v>7</v>
      </c>
      <c r="D34" s="20">
        <v>6057</v>
      </c>
      <c r="E34" s="35">
        <v>4</v>
      </c>
      <c r="F34" s="20">
        <v>5910</v>
      </c>
      <c r="G34" s="35">
        <v>9</v>
      </c>
      <c r="H34" s="20">
        <v>950</v>
      </c>
      <c r="I34" s="35">
        <v>3</v>
      </c>
      <c r="J34" s="20">
        <v>800</v>
      </c>
      <c r="K34" s="35">
        <v>12</v>
      </c>
      <c r="L34" s="20">
        <v>4247</v>
      </c>
      <c r="M34" s="35">
        <v>0</v>
      </c>
      <c r="N34" s="20">
        <v>0</v>
      </c>
      <c r="O34" s="20">
        <v>55</v>
      </c>
      <c r="P34" s="35" t="s">
        <v>11</v>
      </c>
      <c r="Q34" s="20">
        <v>1.8</v>
      </c>
      <c r="R34" s="35">
        <v>64</v>
      </c>
      <c r="S34" s="20">
        <v>56708</v>
      </c>
      <c r="T34" s="35">
        <v>24</v>
      </c>
      <c r="U34" s="20">
        <v>47812</v>
      </c>
      <c r="V34" s="35">
        <v>177</v>
      </c>
      <c r="W34" s="20">
        <v>4490</v>
      </c>
      <c r="X34" s="20">
        <v>1283</v>
      </c>
      <c r="Y34" s="35" t="s">
        <v>21</v>
      </c>
      <c r="Z34" s="20">
        <v>430</v>
      </c>
    </row>
    <row r="35" spans="1:26" ht="34.75" x14ac:dyDescent="0.4">
      <c r="A35" s="88">
        <v>28</v>
      </c>
      <c r="B35" s="32" t="s">
        <v>115</v>
      </c>
      <c r="C35" s="39">
        <v>3</v>
      </c>
      <c r="D35" s="37">
        <v>2692.38</v>
      </c>
      <c r="E35" s="39">
        <v>0</v>
      </c>
      <c r="F35" s="37">
        <v>0</v>
      </c>
      <c r="G35" s="39">
        <v>10</v>
      </c>
      <c r="H35" s="37">
        <v>876.3</v>
      </c>
      <c r="I35" s="39">
        <v>0</v>
      </c>
      <c r="J35" s="37">
        <v>0</v>
      </c>
      <c r="K35" s="39">
        <v>11</v>
      </c>
      <c r="L35" s="37">
        <v>3277.98</v>
      </c>
      <c r="M35" s="39">
        <v>0</v>
      </c>
      <c r="N35" s="37">
        <v>0</v>
      </c>
      <c r="O35" s="37">
        <v>27.26</v>
      </c>
      <c r="P35" s="39" t="s">
        <v>26</v>
      </c>
      <c r="Q35" s="37">
        <v>5.8860000000000001</v>
      </c>
      <c r="R35" s="39">
        <v>28</v>
      </c>
      <c r="S35" s="37">
        <v>87329</v>
      </c>
      <c r="T35" s="39">
        <v>0</v>
      </c>
      <c r="U35" s="37">
        <v>0</v>
      </c>
      <c r="V35" s="39">
        <v>35</v>
      </c>
      <c r="W35" s="37">
        <v>4211.49</v>
      </c>
      <c r="X35" s="37">
        <v>557.16999999999996</v>
      </c>
      <c r="Y35" s="39" t="s">
        <v>185</v>
      </c>
      <c r="Z35" s="37">
        <v>0</v>
      </c>
    </row>
    <row r="36" spans="1:26" ht="34.75" x14ac:dyDescent="0.4">
      <c r="A36" s="88">
        <v>29</v>
      </c>
      <c r="B36" s="32" t="s">
        <v>132</v>
      </c>
      <c r="C36" s="39">
        <v>8</v>
      </c>
      <c r="D36" s="37">
        <v>14889</v>
      </c>
      <c r="E36" s="39">
        <v>6</v>
      </c>
      <c r="F36" s="37">
        <v>11170</v>
      </c>
      <c r="G36" s="39">
        <v>0</v>
      </c>
      <c r="H36" s="37">
        <v>0</v>
      </c>
      <c r="I36" s="39">
        <v>0</v>
      </c>
      <c r="J36" s="37">
        <v>0</v>
      </c>
      <c r="K36" s="39">
        <v>8</v>
      </c>
      <c r="L36" s="37">
        <v>8028.5</v>
      </c>
      <c r="M36" s="39">
        <v>6</v>
      </c>
      <c r="N36" s="37">
        <v>7907.5</v>
      </c>
      <c r="O36" s="37">
        <v>119.6</v>
      </c>
      <c r="P36" s="39" t="s">
        <v>50</v>
      </c>
      <c r="Q36" s="37">
        <v>66.2</v>
      </c>
      <c r="R36" s="39">
        <v>101</v>
      </c>
      <c r="S36" s="37">
        <v>82712</v>
      </c>
      <c r="T36" s="39">
        <v>36</v>
      </c>
      <c r="U36" s="37">
        <v>52450</v>
      </c>
      <c r="V36" s="39">
        <v>78</v>
      </c>
      <c r="W36" s="37">
        <v>4486.8</v>
      </c>
      <c r="X36" s="37">
        <v>2172.5</v>
      </c>
      <c r="Y36" s="39" t="s">
        <v>202</v>
      </c>
      <c r="Z36" s="37">
        <v>177.5</v>
      </c>
    </row>
    <row r="37" spans="1:26" ht="57.9" x14ac:dyDescent="0.4">
      <c r="A37" s="88">
        <v>30</v>
      </c>
      <c r="B37" s="33" t="s">
        <v>96</v>
      </c>
      <c r="C37" s="35">
        <v>3</v>
      </c>
      <c r="D37" s="20">
        <v>3306</v>
      </c>
      <c r="E37" s="35">
        <v>1</v>
      </c>
      <c r="F37" s="20">
        <v>2160</v>
      </c>
      <c r="G37" s="35">
        <v>24</v>
      </c>
      <c r="H37" s="20">
        <v>12878</v>
      </c>
      <c r="I37" s="35">
        <v>8</v>
      </c>
      <c r="J37" s="20">
        <v>12067</v>
      </c>
      <c r="K37" s="35">
        <v>9</v>
      </c>
      <c r="L37" s="20">
        <v>5668</v>
      </c>
      <c r="M37" s="35">
        <v>0</v>
      </c>
      <c r="N37" s="20">
        <v>0</v>
      </c>
      <c r="O37" s="20">
        <v>339.47</v>
      </c>
      <c r="P37" s="40" t="s">
        <v>77</v>
      </c>
      <c r="Q37" s="20">
        <v>201</v>
      </c>
      <c r="R37" s="35">
        <v>88</v>
      </c>
      <c r="S37" s="20">
        <v>69255</v>
      </c>
      <c r="T37" s="35">
        <v>35</v>
      </c>
      <c r="U37" s="20">
        <v>49920.3</v>
      </c>
      <c r="V37" s="35">
        <v>77</v>
      </c>
      <c r="W37" s="20">
        <v>7523</v>
      </c>
      <c r="X37" s="20">
        <v>1299</v>
      </c>
      <c r="Y37" s="40" t="s">
        <v>28</v>
      </c>
      <c r="Z37" s="20">
        <v>302</v>
      </c>
    </row>
    <row r="38" spans="1:26" ht="24" customHeight="1" x14ac:dyDescent="0.4">
      <c r="A38" s="88">
        <v>31</v>
      </c>
      <c r="B38" s="32" t="s">
        <v>116</v>
      </c>
      <c r="C38" s="39"/>
      <c r="D38" s="37"/>
      <c r="E38" s="39"/>
      <c r="F38" s="37"/>
      <c r="G38" s="39">
        <v>277</v>
      </c>
      <c r="H38" s="37">
        <v>3855</v>
      </c>
      <c r="I38" s="39">
        <v>166</v>
      </c>
      <c r="J38" s="37">
        <v>2261</v>
      </c>
      <c r="K38" s="39">
        <v>25</v>
      </c>
      <c r="L38" s="37">
        <v>3553</v>
      </c>
      <c r="M38" s="39">
        <v>19</v>
      </c>
      <c r="N38" s="37">
        <v>3227</v>
      </c>
      <c r="O38" s="37">
        <v>115.3</v>
      </c>
      <c r="P38" s="39" t="s">
        <v>19</v>
      </c>
      <c r="Q38" s="37">
        <v>86.71</v>
      </c>
      <c r="R38" s="39">
        <v>43</v>
      </c>
      <c r="S38" s="37">
        <v>50499</v>
      </c>
      <c r="T38" s="39">
        <v>29</v>
      </c>
      <c r="U38" s="37">
        <v>7390</v>
      </c>
      <c r="V38" s="39">
        <v>23</v>
      </c>
      <c r="W38" s="37">
        <v>11256.8</v>
      </c>
      <c r="X38" s="37">
        <v>660.86</v>
      </c>
      <c r="Y38" s="39" t="s">
        <v>203</v>
      </c>
      <c r="Z38" s="37">
        <v>182.33</v>
      </c>
    </row>
    <row r="39" spans="1:26" ht="34.75" x14ac:dyDescent="0.4">
      <c r="A39" s="88">
        <v>32</v>
      </c>
      <c r="B39" s="32" t="s">
        <v>111</v>
      </c>
      <c r="C39" s="35">
        <v>11</v>
      </c>
      <c r="D39" s="20">
        <v>1399.76</v>
      </c>
      <c r="E39" s="35">
        <v>2</v>
      </c>
      <c r="F39" s="20">
        <v>439.2</v>
      </c>
      <c r="G39" s="35">
        <v>131</v>
      </c>
      <c r="H39" s="20">
        <v>5086.5599999999995</v>
      </c>
      <c r="I39" s="35">
        <v>8</v>
      </c>
      <c r="J39" s="20">
        <v>3060.4</v>
      </c>
      <c r="K39" s="35">
        <v>81</v>
      </c>
      <c r="L39" s="20">
        <v>4280.28</v>
      </c>
      <c r="M39" s="35">
        <v>6</v>
      </c>
      <c r="N39" s="20">
        <v>1655.28</v>
      </c>
      <c r="O39" s="20">
        <v>551.79</v>
      </c>
      <c r="P39" s="40" t="s">
        <v>58</v>
      </c>
      <c r="Q39" s="20">
        <v>308.84100000000001</v>
      </c>
      <c r="R39" s="35">
        <v>204</v>
      </c>
      <c r="S39" s="20">
        <v>137745</v>
      </c>
      <c r="T39" s="35">
        <v>53</v>
      </c>
      <c r="U39" s="20">
        <v>83235</v>
      </c>
      <c r="V39" s="35">
        <v>295</v>
      </c>
      <c r="W39" s="20">
        <v>12225.1</v>
      </c>
      <c r="X39" s="20">
        <v>2414.0300000000002</v>
      </c>
      <c r="Y39" s="40" t="s">
        <v>204</v>
      </c>
      <c r="Z39" s="20">
        <v>728.73</v>
      </c>
    </row>
    <row r="40" spans="1:26" ht="31.5" customHeight="1" x14ac:dyDescent="0.4">
      <c r="A40" s="88">
        <v>33</v>
      </c>
      <c r="B40" s="32" t="s">
        <v>126</v>
      </c>
      <c r="C40" s="39">
        <v>2</v>
      </c>
      <c r="D40" s="37">
        <v>319.60000000000002</v>
      </c>
      <c r="E40" s="39">
        <v>0</v>
      </c>
      <c r="F40" s="37">
        <v>0</v>
      </c>
      <c r="G40" s="39">
        <v>34</v>
      </c>
      <c r="H40" s="37">
        <v>4511.5200000000004</v>
      </c>
      <c r="I40" s="39">
        <v>7</v>
      </c>
      <c r="J40" s="37">
        <v>271.10000000000002</v>
      </c>
      <c r="K40" s="39">
        <v>19</v>
      </c>
      <c r="L40" s="37">
        <v>3332.8</v>
      </c>
      <c r="M40" s="39">
        <v>0</v>
      </c>
      <c r="N40" s="37">
        <v>0</v>
      </c>
      <c r="O40" s="37">
        <v>197.15</v>
      </c>
      <c r="P40" s="41" t="s">
        <v>49</v>
      </c>
      <c r="Q40" s="37">
        <v>18.899999999999999</v>
      </c>
      <c r="R40" s="39">
        <v>85</v>
      </c>
      <c r="S40" s="37">
        <v>62315</v>
      </c>
      <c r="T40" s="39">
        <v>5</v>
      </c>
      <c r="U40" s="37">
        <v>705</v>
      </c>
      <c r="V40" s="39">
        <v>58</v>
      </c>
      <c r="W40" s="37">
        <v>3700.7</v>
      </c>
      <c r="X40" s="37">
        <v>1347.01</v>
      </c>
      <c r="Y40" s="41" t="s">
        <v>205</v>
      </c>
      <c r="Z40" s="37">
        <v>203.27</v>
      </c>
    </row>
    <row r="41" spans="1:26" ht="26.25" customHeight="1" x14ac:dyDescent="0.4">
      <c r="A41" s="88">
        <v>34</v>
      </c>
      <c r="B41" s="32" t="s">
        <v>127</v>
      </c>
      <c r="C41" s="39">
        <v>3</v>
      </c>
      <c r="D41" s="20">
        <v>1308.4000000000001</v>
      </c>
      <c r="E41" s="39">
        <v>0</v>
      </c>
      <c r="F41" s="20">
        <v>0</v>
      </c>
      <c r="G41" s="39">
        <v>23</v>
      </c>
      <c r="H41" s="20">
        <v>787.28</v>
      </c>
      <c r="I41" s="39">
        <v>2</v>
      </c>
      <c r="J41" s="39">
        <v>5.04</v>
      </c>
      <c r="K41" s="39">
        <v>20</v>
      </c>
      <c r="L41" s="20">
        <v>1898.79</v>
      </c>
      <c r="M41" s="39">
        <v>0</v>
      </c>
      <c r="N41" s="39">
        <v>0</v>
      </c>
      <c r="O41" s="20">
        <v>214.02</v>
      </c>
      <c r="P41" s="39" t="s">
        <v>90</v>
      </c>
      <c r="Q41" s="20">
        <v>10.38</v>
      </c>
      <c r="R41" s="39">
        <v>61</v>
      </c>
      <c r="S41" s="20">
        <v>41491</v>
      </c>
      <c r="T41" s="39">
        <v>7</v>
      </c>
      <c r="U41" s="20">
        <v>21200</v>
      </c>
      <c r="V41" s="39">
        <v>58</v>
      </c>
      <c r="W41" s="20">
        <v>4842.5999999999995</v>
      </c>
      <c r="X41" s="20">
        <v>899.95</v>
      </c>
      <c r="Y41" s="39" t="s">
        <v>206</v>
      </c>
      <c r="Z41" s="37">
        <v>3.59</v>
      </c>
    </row>
    <row r="42" spans="1:26" ht="24.75" customHeight="1" x14ac:dyDescent="0.4">
      <c r="A42" s="88">
        <v>35</v>
      </c>
      <c r="B42" s="32" t="s">
        <v>133</v>
      </c>
      <c r="C42" s="39">
        <v>8</v>
      </c>
      <c r="D42" s="37">
        <v>8287</v>
      </c>
      <c r="E42" s="39">
        <v>6</v>
      </c>
      <c r="F42" s="37">
        <v>7840</v>
      </c>
      <c r="G42" s="39">
        <v>3</v>
      </c>
      <c r="H42" s="37">
        <v>153</v>
      </c>
      <c r="I42" s="39">
        <v>0</v>
      </c>
      <c r="J42" s="37">
        <v>0</v>
      </c>
      <c r="K42" s="39">
        <v>11</v>
      </c>
      <c r="L42" s="37">
        <v>7423</v>
      </c>
      <c r="M42" s="39">
        <v>4</v>
      </c>
      <c r="N42" s="37">
        <v>5860</v>
      </c>
      <c r="O42" s="37">
        <v>294.72000000000003</v>
      </c>
      <c r="P42" s="40" t="s">
        <v>185</v>
      </c>
      <c r="Q42" s="37">
        <v>3.34</v>
      </c>
      <c r="R42" s="39">
        <v>33</v>
      </c>
      <c r="S42" s="37">
        <v>71254</v>
      </c>
      <c r="T42" s="39">
        <v>5</v>
      </c>
      <c r="U42" s="37">
        <v>46325</v>
      </c>
      <c r="V42" s="39">
        <v>107</v>
      </c>
      <c r="W42" s="37">
        <v>4728</v>
      </c>
      <c r="X42" s="37">
        <v>1467.9155000000001</v>
      </c>
      <c r="Y42" s="40" t="s">
        <v>185</v>
      </c>
      <c r="Z42" s="37">
        <v>70.959999999999994</v>
      </c>
    </row>
    <row r="43" spans="1:26" ht="29.25" customHeight="1" x14ac:dyDescent="0.4">
      <c r="A43" s="88">
        <v>36</v>
      </c>
      <c r="B43" s="33" t="s">
        <v>97</v>
      </c>
      <c r="C43" s="35">
        <v>11</v>
      </c>
      <c r="D43" s="20">
        <v>9090</v>
      </c>
      <c r="E43" s="35">
        <v>7</v>
      </c>
      <c r="F43" s="20">
        <v>5034</v>
      </c>
      <c r="G43" s="35">
        <v>4</v>
      </c>
      <c r="H43" s="15">
        <v>3018</v>
      </c>
      <c r="I43" s="35">
        <v>4</v>
      </c>
      <c r="J43" s="15">
        <v>3018</v>
      </c>
      <c r="K43" s="34">
        <v>23</v>
      </c>
      <c r="L43" s="15">
        <v>17765</v>
      </c>
      <c r="M43" s="34">
        <v>0</v>
      </c>
      <c r="N43" s="15">
        <v>0</v>
      </c>
      <c r="O43" s="15">
        <v>180</v>
      </c>
      <c r="P43" s="40" t="s">
        <v>69</v>
      </c>
      <c r="Q43" s="15">
        <v>143</v>
      </c>
      <c r="R43" s="34">
        <v>73</v>
      </c>
      <c r="S43" s="15">
        <v>92150</v>
      </c>
      <c r="T43" s="34">
        <v>0</v>
      </c>
      <c r="U43" s="15">
        <v>0</v>
      </c>
      <c r="V43" s="34">
        <v>29</v>
      </c>
      <c r="W43" s="15">
        <v>1370</v>
      </c>
      <c r="X43" s="15">
        <v>884</v>
      </c>
      <c r="Y43" s="40" t="s">
        <v>191</v>
      </c>
      <c r="Z43" s="15">
        <v>216</v>
      </c>
    </row>
    <row r="44" spans="1:26" ht="23.25" customHeight="1" x14ac:dyDescent="0.4">
      <c r="A44" s="88">
        <v>37</v>
      </c>
      <c r="B44" s="32" t="s">
        <v>112</v>
      </c>
      <c r="C44" s="35">
        <v>1</v>
      </c>
      <c r="D44" s="20">
        <v>700</v>
      </c>
      <c r="E44" s="35">
        <v>0</v>
      </c>
      <c r="F44" s="20">
        <v>0</v>
      </c>
      <c r="G44" s="35">
        <v>10</v>
      </c>
      <c r="H44" s="20">
        <v>4396.2</v>
      </c>
      <c r="I44" s="35">
        <v>3</v>
      </c>
      <c r="J44" s="20">
        <v>1662.2</v>
      </c>
      <c r="K44" s="35">
        <v>7</v>
      </c>
      <c r="L44" s="20">
        <v>4748.8</v>
      </c>
      <c r="M44" s="35">
        <v>0</v>
      </c>
      <c r="N44" s="20">
        <v>0</v>
      </c>
      <c r="O44" s="20">
        <v>104.68</v>
      </c>
      <c r="P44" s="35" t="s">
        <v>30</v>
      </c>
      <c r="Q44" s="20">
        <v>42.65</v>
      </c>
      <c r="R44" s="35">
        <v>16</v>
      </c>
      <c r="S44" s="20">
        <v>45520</v>
      </c>
      <c r="T44" s="35">
        <v>12</v>
      </c>
      <c r="U44" s="20">
        <v>39300</v>
      </c>
      <c r="V44" s="35">
        <v>6</v>
      </c>
      <c r="W44" s="20">
        <v>5865.2</v>
      </c>
      <c r="X44" s="20">
        <v>427.18</v>
      </c>
      <c r="Y44" s="35" t="s">
        <v>207</v>
      </c>
      <c r="Z44" s="20">
        <v>145.65</v>
      </c>
    </row>
    <row r="45" spans="1:26" ht="46.3" x14ac:dyDescent="0.4">
      <c r="A45" s="88">
        <v>38</v>
      </c>
      <c r="B45" s="32" t="s">
        <v>121</v>
      </c>
      <c r="C45" s="35">
        <v>2</v>
      </c>
      <c r="D45" s="20">
        <v>4925</v>
      </c>
      <c r="E45" s="35">
        <v>2</v>
      </c>
      <c r="F45" s="20">
        <v>4925</v>
      </c>
      <c r="G45" s="35">
        <v>121</v>
      </c>
      <c r="H45" s="20">
        <v>5507</v>
      </c>
      <c r="I45" s="35">
        <v>31</v>
      </c>
      <c r="J45" s="20">
        <v>3787</v>
      </c>
      <c r="K45" s="35">
        <v>36</v>
      </c>
      <c r="L45" s="20">
        <v>8533</v>
      </c>
      <c r="M45" s="35">
        <v>5</v>
      </c>
      <c r="N45" s="20">
        <v>7354</v>
      </c>
      <c r="O45" s="20">
        <v>302.34999999999997</v>
      </c>
      <c r="P45" s="40" t="s">
        <v>188</v>
      </c>
      <c r="Q45" s="20">
        <v>167.11</v>
      </c>
      <c r="R45" s="35">
        <v>159</v>
      </c>
      <c r="S45" s="20">
        <v>91007</v>
      </c>
      <c r="T45" s="35">
        <v>18</v>
      </c>
      <c r="U45" s="20">
        <v>66400</v>
      </c>
      <c r="V45" s="35">
        <v>101</v>
      </c>
      <c r="W45" s="20">
        <v>25423.599999999999</v>
      </c>
      <c r="X45" s="20">
        <v>2616.34</v>
      </c>
      <c r="Y45" s="40" t="s">
        <v>188</v>
      </c>
      <c r="Z45" s="20">
        <v>443.8</v>
      </c>
    </row>
    <row r="46" spans="1:26" ht="26.25" customHeight="1" x14ac:dyDescent="0.4">
      <c r="A46" s="88">
        <v>39</v>
      </c>
      <c r="B46" s="33" t="s">
        <v>103</v>
      </c>
      <c r="C46" s="35"/>
      <c r="D46" s="15"/>
      <c r="E46" s="34"/>
      <c r="F46" s="15"/>
      <c r="G46" s="35">
        <v>8</v>
      </c>
      <c r="H46" s="20">
        <v>440</v>
      </c>
      <c r="I46" s="35">
        <v>1</v>
      </c>
      <c r="J46" s="20">
        <v>192.7</v>
      </c>
      <c r="K46" s="35">
        <v>10</v>
      </c>
      <c r="L46" s="20">
        <v>1509</v>
      </c>
      <c r="M46" s="35">
        <v>4</v>
      </c>
      <c r="N46" s="20">
        <v>1432.8</v>
      </c>
      <c r="O46" s="20">
        <v>71</v>
      </c>
      <c r="P46" s="35" t="s">
        <v>6</v>
      </c>
      <c r="Q46" s="20">
        <v>32.5</v>
      </c>
      <c r="R46" s="35">
        <v>34</v>
      </c>
      <c r="S46" s="20">
        <v>25950</v>
      </c>
      <c r="T46" s="35">
        <v>0</v>
      </c>
      <c r="U46" s="20">
        <v>0</v>
      </c>
      <c r="V46" s="35">
        <v>24</v>
      </c>
      <c r="W46" s="20">
        <v>8564</v>
      </c>
      <c r="X46" s="20">
        <v>569</v>
      </c>
      <c r="Y46" s="35" t="s">
        <v>0</v>
      </c>
      <c r="Z46" s="20">
        <v>233</v>
      </c>
    </row>
    <row r="47" spans="1:26" ht="34.75" x14ac:dyDescent="0.4">
      <c r="A47" s="88">
        <v>40</v>
      </c>
      <c r="B47" s="33" t="s">
        <v>98</v>
      </c>
      <c r="C47" s="35">
        <v>6</v>
      </c>
      <c r="D47" s="20">
        <v>324</v>
      </c>
      <c r="E47" s="35">
        <v>0</v>
      </c>
      <c r="F47" s="20">
        <v>0</v>
      </c>
      <c r="G47" s="35">
        <v>4</v>
      </c>
      <c r="H47" s="15">
        <v>381.6</v>
      </c>
      <c r="I47" s="35">
        <v>4</v>
      </c>
      <c r="J47" s="15">
        <v>381.6</v>
      </c>
      <c r="K47" s="34">
        <v>6</v>
      </c>
      <c r="L47" s="15">
        <v>4254</v>
      </c>
      <c r="M47" s="34">
        <v>2</v>
      </c>
      <c r="N47" s="15">
        <v>1120</v>
      </c>
      <c r="O47" s="15">
        <v>147</v>
      </c>
      <c r="P47" s="40" t="s">
        <v>184</v>
      </c>
      <c r="Q47" s="15">
        <v>51</v>
      </c>
      <c r="R47" s="34">
        <v>29</v>
      </c>
      <c r="S47" s="15">
        <v>45630</v>
      </c>
      <c r="T47" s="34">
        <v>13</v>
      </c>
      <c r="U47" s="20">
        <v>41580</v>
      </c>
      <c r="V47" s="34">
        <v>42</v>
      </c>
      <c r="W47" s="15">
        <v>3846</v>
      </c>
      <c r="X47" s="15">
        <v>297</v>
      </c>
      <c r="Y47" s="40" t="s">
        <v>190</v>
      </c>
      <c r="Z47" s="15">
        <v>133</v>
      </c>
    </row>
    <row r="48" spans="1:26" ht="57.9" x14ac:dyDescent="0.4">
      <c r="A48" s="88">
        <v>41</v>
      </c>
      <c r="B48" s="32" t="s">
        <v>117</v>
      </c>
      <c r="C48" s="35">
        <v>10</v>
      </c>
      <c r="D48" s="20">
        <v>4904.99</v>
      </c>
      <c r="E48" s="35">
        <v>0</v>
      </c>
      <c r="F48" s="20">
        <v>0</v>
      </c>
      <c r="G48" s="35">
        <v>27</v>
      </c>
      <c r="H48" s="20">
        <v>1125.95</v>
      </c>
      <c r="I48" s="35">
        <v>2</v>
      </c>
      <c r="J48" s="20">
        <v>187.2</v>
      </c>
      <c r="K48" s="35">
        <v>49</v>
      </c>
      <c r="L48" s="20">
        <v>10527.43</v>
      </c>
      <c r="M48" s="35">
        <v>2</v>
      </c>
      <c r="N48" s="20">
        <v>88.2</v>
      </c>
      <c r="O48" s="20">
        <v>224.75</v>
      </c>
      <c r="P48" s="41" t="s">
        <v>27</v>
      </c>
      <c r="Q48" s="20">
        <v>60.71</v>
      </c>
      <c r="R48" s="35">
        <v>76</v>
      </c>
      <c r="S48" s="20">
        <v>54515</v>
      </c>
      <c r="T48" s="35">
        <v>13</v>
      </c>
      <c r="U48" s="20">
        <v>7255</v>
      </c>
      <c r="V48" s="35">
        <v>124</v>
      </c>
      <c r="W48" s="20">
        <v>6031</v>
      </c>
      <c r="X48" s="20">
        <v>1506.4349999999999</v>
      </c>
      <c r="Y48" s="41" t="s">
        <v>79</v>
      </c>
      <c r="Z48" s="20">
        <v>179.6</v>
      </c>
    </row>
    <row r="49" spans="1:26" ht="23.15" x14ac:dyDescent="0.4">
      <c r="A49" s="88">
        <v>42</v>
      </c>
      <c r="B49" s="33" t="s">
        <v>104</v>
      </c>
      <c r="C49" s="35"/>
      <c r="D49" s="20"/>
      <c r="E49" s="35"/>
      <c r="F49" s="20"/>
      <c r="G49" s="35">
        <v>101</v>
      </c>
      <c r="H49" s="20">
        <v>5267.98</v>
      </c>
      <c r="I49" s="35">
        <v>1</v>
      </c>
      <c r="J49" s="20">
        <v>48</v>
      </c>
      <c r="K49" s="35">
        <v>32</v>
      </c>
      <c r="L49" s="20">
        <v>1392.0250000000001</v>
      </c>
      <c r="M49" s="35">
        <v>0</v>
      </c>
      <c r="N49" s="20">
        <v>0</v>
      </c>
      <c r="O49" s="20">
        <v>224.2</v>
      </c>
      <c r="P49" s="35" t="s">
        <v>189</v>
      </c>
      <c r="Q49" s="20">
        <v>28.5</v>
      </c>
      <c r="R49" s="35">
        <v>62</v>
      </c>
      <c r="S49" s="20">
        <v>53350</v>
      </c>
      <c r="T49" s="35">
        <v>3</v>
      </c>
      <c r="U49" s="20">
        <v>3000</v>
      </c>
      <c r="V49" s="35">
        <v>26</v>
      </c>
      <c r="W49" s="20">
        <v>21382</v>
      </c>
      <c r="X49" s="20">
        <v>1098.68</v>
      </c>
      <c r="Y49" s="35" t="s">
        <v>29</v>
      </c>
      <c r="Z49" s="20">
        <v>96.17</v>
      </c>
    </row>
    <row r="50" spans="1:26" ht="23.25" customHeight="1" x14ac:dyDescent="0.4">
      <c r="A50" s="89"/>
      <c r="B50" s="90" t="s">
        <v>1</v>
      </c>
      <c r="C50" s="91">
        <f t="shared" ref="C50:O50" si="0">SUM(C8:C49)</f>
        <v>202</v>
      </c>
      <c r="D50" s="92">
        <f t="shared" si="0"/>
        <v>260216.79800000001</v>
      </c>
      <c r="E50" s="91">
        <f t="shared" si="0"/>
        <v>79</v>
      </c>
      <c r="F50" s="92">
        <f t="shared" si="0"/>
        <v>187488.09000000003</v>
      </c>
      <c r="G50" s="91">
        <f t="shared" si="0"/>
        <v>1631</v>
      </c>
      <c r="H50" s="92">
        <f t="shared" si="0"/>
        <v>155207.60800000004</v>
      </c>
      <c r="I50" s="91">
        <f t="shared" si="0"/>
        <v>519</v>
      </c>
      <c r="J50" s="92">
        <f t="shared" si="0"/>
        <v>99379.79</v>
      </c>
      <c r="K50" s="91">
        <f t="shared" si="0"/>
        <v>950</v>
      </c>
      <c r="L50" s="92">
        <f t="shared" si="0"/>
        <v>329141.69833333336</v>
      </c>
      <c r="M50" s="91">
        <f t="shared" si="0"/>
        <v>166</v>
      </c>
      <c r="N50" s="92">
        <f t="shared" si="0"/>
        <v>190570.93999999997</v>
      </c>
      <c r="O50" s="91">
        <f t="shared" si="0"/>
        <v>11337.137000000001</v>
      </c>
      <c r="P50" s="91"/>
      <c r="Q50" s="92">
        <f t="shared" ref="Q50:X50" si="1">SUM(Q8:Q49)</f>
        <v>4229.2980000000007</v>
      </c>
      <c r="R50" s="91">
        <f t="shared" si="1"/>
        <v>3234</v>
      </c>
      <c r="S50" s="92">
        <f t="shared" si="1"/>
        <v>3458368.219</v>
      </c>
      <c r="T50" s="91">
        <f t="shared" si="1"/>
        <v>771</v>
      </c>
      <c r="U50" s="92">
        <f t="shared" si="1"/>
        <v>2098167.1500000004</v>
      </c>
      <c r="V50" s="91">
        <f t="shared" si="1"/>
        <v>3125</v>
      </c>
      <c r="W50" s="92">
        <f t="shared" si="1"/>
        <v>679982.60799999977</v>
      </c>
      <c r="X50" s="91">
        <f t="shared" si="1"/>
        <v>57685.022499999999</v>
      </c>
      <c r="Y50" s="91"/>
      <c r="Z50" s="92">
        <f>SUM(Z8:Z49)</f>
        <v>10174.37586</v>
      </c>
    </row>
    <row r="52" spans="1:26" x14ac:dyDescent="0.4">
      <c r="B52" s="60" t="s">
        <v>170</v>
      </c>
      <c r="C52" s="60"/>
    </row>
    <row r="53" spans="1:26" x14ac:dyDescent="0.4">
      <c r="B53" s="60" t="s">
        <v>169</v>
      </c>
      <c r="C53" s="60"/>
    </row>
    <row r="54" spans="1:26" x14ac:dyDescent="0.4">
      <c r="B54" s="59"/>
      <c r="C54" s="60"/>
    </row>
  </sheetData>
  <sortState xmlns:xlrd2="http://schemas.microsoft.com/office/spreadsheetml/2017/richdata2" ref="B8:Z50">
    <sortCondition ref="B8:B50"/>
  </sortState>
  <mergeCells count="32">
    <mergeCell ref="Y1:Z1"/>
    <mergeCell ref="R3:U5"/>
    <mergeCell ref="V3:W5"/>
    <mergeCell ref="X3:Z5"/>
    <mergeCell ref="C5:F5"/>
    <mergeCell ref="S6:S7"/>
    <mergeCell ref="T6:U6"/>
    <mergeCell ref="V6:V7"/>
    <mergeCell ref="W6:W7"/>
    <mergeCell ref="R6:R7"/>
    <mergeCell ref="C4:J4"/>
    <mergeCell ref="X6:X7"/>
    <mergeCell ref="Y6:Y7"/>
    <mergeCell ref="Z6:Z7"/>
    <mergeCell ref="P6:P7"/>
    <mergeCell ref="Q6:Q7"/>
    <mergeCell ref="A3:A7"/>
    <mergeCell ref="B3:B7"/>
    <mergeCell ref="C3:J3"/>
    <mergeCell ref="K3:N5"/>
    <mergeCell ref="O3:Q5"/>
    <mergeCell ref="G5:J5"/>
    <mergeCell ref="C6:C7"/>
    <mergeCell ref="D6:D7"/>
    <mergeCell ref="E6:F6"/>
    <mergeCell ref="G6:G7"/>
    <mergeCell ref="H6:H7"/>
    <mergeCell ref="I6:J6"/>
    <mergeCell ref="K6:K7"/>
    <mergeCell ref="L6:L7"/>
    <mergeCell ref="M6:N6"/>
    <mergeCell ref="O6:O7"/>
  </mergeCells>
  <pageMargins left="0.3" right="0.1" top="0.5" bottom="0.5" header="0" footer="0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5AFD-0A77-4C06-BC40-301AAF63AA79}">
  <dimension ref="A1:R48"/>
  <sheetViews>
    <sheetView workbookViewId="0">
      <pane ySplit="5" topLeftCell="A6" activePane="bottomLeft" state="frozen"/>
      <selection pane="bottomLeft" activeCell="S1" sqref="S1"/>
    </sheetView>
  </sheetViews>
  <sheetFormatPr defaultColWidth="9.15234375" defaultRowHeight="11.6" x14ac:dyDescent="0.3"/>
  <cols>
    <col min="1" max="1" width="6.15234375" style="3" customWidth="1"/>
    <col min="2" max="2" width="16.3828125" style="2" bestFit="1" customWidth="1"/>
    <col min="3" max="3" width="10.69140625" style="21" customWidth="1"/>
    <col min="4" max="4" width="16.921875" style="38" customWidth="1"/>
    <col min="5" max="5" width="10.53515625" style="2" customWidth="1"/>
    <col min="6" max="6" width="5.3046875" style="24" bestFit="1" customWidth="1"/>
    <col min="7" max="7" width="11.765625" style="21" customWidth="1"/>
    <col min="8" max="8" width="19.53515625" style="38" customWidth="1"/>
    <col min="9" max="9" width="12" style="21" bestFit="1" customWidth="1"/>
    <col min="10" max="10" width="5" style="24" bestFit="1" customWidth="1"/>
    <col min="11" max="11" width="10.53515625" style="21" customWidth="1"/>
    <col min="12" max="12" width="11.53515625" style="21" customWidth="1"/>
    <col min="13" max="13" width="10.4609375" style="21" customWidth="1"/>
    <col min="14" max="14" width="13" style="21" customWidth="1"/>
    <col min="15" max="15" width="8.53515625" style="21" customWidth="1"/>
    <col min="16" max="16" width="10.765625" style="21" bestFit="1" customWidth="1"/>
    <col min="17" max="17" width="4.84375" style="24" bestFit="1" customWidth="1"/>
    <col min="18" max="18" width="11.921875" style="21" customWidth="1"/>
    <col min="19" max="16384" width="9.15234375" style="2"/>
  </cols>
  <sheetData>
    <row r="1" spans="1:18" ht="12.45" x14ac:dyDescent="0.3">
      <c r="P1" s="73" t="s">
        <v>154</v>
      </c>
      <c r="Q1" s="73"/>
      <c r="R1" s="73"/>
    </row>
    <row r="3" spans="1:18" ht="21.75" customHeight="1" x14ac:dyDescent="0.3">
      <c r="A3" s="64" t="s">
        <v>136</v>
      </c>
      <c r="B3" s="66" t="s">
        <v>137</v>
      </c>
      <c r="C3" s="64" t="s">
        <v>138</v>
      </c>
      <c r="D3" s="64"/>
      <c r="E3" s="64"/>
      <c r="F3" s="64" t="s">
        <v>141</v>
      </c>
      <c r="G3" s="64"/>
      <c r="H3" s="64"/>
      <c r="I3" s="64"/>
      <c r="J3" s="64"/>
      <c r="K3" s="80" t="s">
        <v>147</v>
      </c>
      <c r="L3" s="80"/>
      <c r="M3" s="80"/>
      <c r="N3" s="80"/>
      <c r="O3" s="80"/>
      <c r="P3" s="80"/>
      <c r="Q3" s="64" t="s">
        <v>152</v>
      </c>
      <c r="R3" s="64"/>
    </row>
    <row r="4" spans="1:18" ht="20.25" customHeight="1" x14ac:dyDescent="0.3">
      <c r="A4" s="64"/>
      <c r="B4" s="66"/>
      <c r="C4" s="69" t="s">
        <v>139</v>
      </c>
      <c r="D4" s="65" t="s">
        <v>5</v>
      </c>
      <c r="E4" s="69" t="s">
        <v>140</v>
      </c>
      <c r="F4" s="74" t="s">
        <v>142</v>
      </c>
      <c r="G4" s="69" t="s">
        <v>143</v>
      </c>
      <c r="H4" s="68" t="s">
        <v>144</v>
      </c>
      <c r="I4" s="78" t="s">
        <v>145</v>
      </c>
      <c r="J4" s="79"/>
      <c r="K4" s="80" t="s">
        <v>148</v>
      </c>
      <c r="L4" s="80"/>
      <c r="M4" s="80" t="s">
        <v>149</v>
      </c>
      <c r="N4" s="80"/>
      <c r="O4" s="80" t="s">
        <v>150</v>
      </c>
      <c r="P4" s="80"/>
      <c r="Q4" s="74" t="s">
        <v>142</v>
      </c>
      <c r="R4" s="69" t="s">
        <v>153</v>
      </c>
    </row>
    <row r="5" spans="1:18" ht="45" customHeight="1" thickBot="1" x14ac:dyDescent="0.35">
      <c r="A5" s="81"/>
      <c r="B5" s="82"/>
      <c r="C5" s="70"/>
      <c r="D5" s="71"/>
      <c r="E5" s="72"/>
      <c r="F5" s="75"/>
      <c r="G5" s="76"/>
      <c r="H5" s="77"/>
      <c r="I5" s="56" t="s">
        <v>146</v>
      </c>
      <c r="J5" s="22" t="s">
        <v>142</v>
      </c>
      <c r="K5" s="56" t="s">
        <v>139</v>
      </c>
      <c r="L5" s="56" t="s">
        <v>151</v>
      </c>
      <c r="M5" s="56" t="s">
        <v>139</v>
      </c>
      <c r="N5" s="56" t="s">
        <v>151</v>
      </c>
      <c r="O5" s="56" t="s">
        <v>139</v>
      </c>
      <c r="P5" s="56" t="s">
        <v>151</v>
      </c>
      <c r="Q5" s="75"/>
      <c r="R5" s="76"/>
    </row>
    <row r="6" spans="1:18" s="4" customFormat="1" ht="45" customHeight="1" thickBot="1" x14ac:dyDescent="0.35">
      <c r="A6" s="57">
        <v>1</v>
      </c>
      <c r="B6" s="10" t="s">
        <v>128</v>
      </c>
      <c r="C6" s="27"/>
      <c r="D6" s="6"/>
      <c r="E6" s="27"/>
      <c r="F6" s="27">
        <v>30</v>
      </c>
      <c r="G6" s="27">
        <v>2526.23</v>
      </c>
      <c r="H6" s="6" t="s">
        <v>44</v>
      </c>
      <c r="I6" s="27">
        <v>2277</v>
      </c>
      <c r="J6" s="27">
        <v>2</v>
      </c>
      <c r="K6" s="27">
        <v>884</v>
      </c>
      <c r="L6" s="27">
        <v>604</v>
      </c>
      <c r="M6" s="27">
        <v>17</v>
      </c>
      <c r="N6" s="27">
        <v>17</v>
      </c>
      <c r="O6" s="27">
        <v>0</v>
      </c>
      <c r="P6" s="27">
        <v>0</v>
      </c>
      <c r="Q6" s="29">
        <v>215</v>
      </c>
      <c r="R6" s="28">
        <v>1250</v>
      </c>
    </row>
    <row r="7" spans="1:18" s="4" customFormat="1" ht="35.15" thickBot="1" x14ac:dyDescent="0.35">
      <c r="A7" s="26">
        <v>2</v>
      </c>
      <c r="B7" s="7" t="s">
        <v>118</v>
      </c>
      <c r="C7" s="11">
        <v>1094.1500000000001</v>
      </c>
      <c r="D7" s="6" t="s">
        <v>42</v>
      </c>
      <c r="E7" s="11">
        <v>857.75</v>
      </c>
      <c r="F7" s="12">
        <v>17</v>
      </c>
      <c r="G7" s="11">
        <v>4701.12</v>
      </c>
      <c r="H7" s="6" t="s">
        <v>67</v>
      </c>
      <c r="I7" s="11">
        <v>3556.8</v>
      </c>
      <c r="J7" s="12">
        <v>2</v>
      </c>
      <c r="K7" s="11">
        <v>1094.1500000000001</v>
      </c>
      <c r="L7" s="11">
        <v>196.95</v>
      </c>
      <c r="M7" s="11">
        <v>245</v>
      </c>
      <c r="N7" s="11">
        <v>156.80000000000001</v>
      </c>
      <c r="O7" s="11">
        <v>0</v>
      </c>
      <c r="P7" s="11">
        <v>0</v>
      </c>
      <c r="Q7" s="12">
        <v>108</v>
      </c>
      <c r="R7" s="16">
        <v>8400</v>
      </c>
    </row>
    <row r="8" spans="1:18" s="4" customFormat="1" ht="29.25" customHeight="1" thickBot="1" x14ac:dyDescent="0.35">
      <c r="A8" s="26">
        <v>3</v>
      </c>
      <c r="B8" s="7" t="s">
        <v>105</v>
      </c>
      <c r="C8" s="9">
        <v>710.1</v>
      </c>
      <c r="D8" s="6" t="s">
        <v>37</v>
      </c>
      <c r="E8" s="6">
        <v>177.5</v>
      </c>
      <c r="F8" s="48">
        <v>4</v>
      </c>
      <c r="G8" s="6">
        <v>3181.04</v>
      </c>
      <c r="H8" s="6" t="s">
        <v>38</v>
      </c>
      <c r="I8" s="6">
        <v>3004</v>
      </c>
      <c r="J8" s="48">
        <v>1</v>
      </c>
      <c r="K8" s="6">
        <v>651.70000000000005</v>
      </c>
      <c r="L8" s="6">
        <v>140.78</v>
      </c>
      <c r="M8" s="6">
        <v>0</v>
      </c>
      <c r="N8" s="6">
        <v>0</v>
      </c>
      <c r="O8" s="6">
        <v>0</v>
      </c>
      <c r="P8" s="6">
        <v>0</v>
      </c>
      <c r="Q8" s="8">
        <v>194</v>
      </c>
      <c r="R8" s="14">
        <v>7351.49</v>
      </c>
    </row>
    <row r="9" spans="1:18" s="4" customFormat="1" ht="35.15" thickBot="1" x14ac:dyDescent="0.35">
      <c r="A9" s="26">
        <v>4</v>
      </c>
      <c r="B9" s="7" t="s">
        <v>94</v>
      </c>
      <c r="C9" s="9">
        <v>583</v>
      </c>
      <c r="D9" s="9" t="s">
        <v>9</v>
      </c>
      <c r="E9" s="9">
        <v>278</v>
      </c>
      <c r="F9" s="8">
        <v>12</v>
      </c>
      <c r="G9" s="9">
        <v>7260</v>
      </c>
      <c r="H9" s="9" t="s">
        <v>80</v>
      </c>
      <c r="I9" s="9">
        <v>0</v>
      </c>
      <c r="J9" s="8">
        <v>0</v>
      </c>
      <c r="K9" s="9">
        <v>719.68</v>
      </c>
      <c r="L9" s="9">
        <v>188.65</v>
      </c>
      <c r="M9" s="9">
        <v>18.350000000000001</v>
      </c>
      <c r="N9" s="9">
        <v>1.35</v>
      </c>
      <c r="O9" s="9">
        <v>0</v>
      </c>
      <c r="P9" s="9">
        <v>0</v>
      </c>
      <c r="Q9" s="8">
        <v>267</v>
      </c>
      <c r="R9" s="14">
        <v>4588</v>
      </c>
    </row>
    <row r="10" spans="1:18" s="4" customFormat="1" ht="35.25" customHeight="1" thickBot="1" x14ac:dyDescent="0.35">
      <c r="A10" s="26">
        <v>5</v>
      </c>
      <c r="B10" s="7" t="s">
        <v>122</v>
      </c>
      <c r="C10" s="9">
        <v>335.15</v>
      </c>
      <c r="D10" s="9" t="s">
        <v>14</v>
      </c>
      <c r="E10" s="9">
        <v>0</v>
      </c>
      <c r="F10" s="8">
        <v>12</v>
      </c>
      <c r="G10" s="9">
        <v>15586.361999999999</v>
      </c>
      <c r="H10" s="9" t="s">
        <v>63</v>
      </c>
      <c r="I10" s="9">
        <v>0</v>
      </c>
      <c r="J10" s="8">
        <v>0</v>
      </c>
      <c r="K10" s="9">
        <v>363.20699999999999</v>
      </c>
      <c r="L10" s="9">
        <v>0</v>
      </c>
      <c r="M10" s="9">
        <v>658</v>
      </c>
      <c r="N10" s="9">
        <v>0</v>
      </c>
      <c r="O10" s="9">
        <v>0</v>
      </c>
      <c r="P10" s="9">
        <v>0</v>
      </c>
      <c r="Q10" s="8">
        <v>213</v>
      </c>
      <c r="R10" s="14">
        <v>14146.09</v>
      </c>
    </row>
    <row r="11" spans="1:18" s="4" customFormat="1" ht="27" customHeight="1" thickBot="1" x14ac:dyDescent="0.35">
      <c r="A11" s="26">
        <v>6</v>
      </c>
      <c r="B11" s="7" t="s">
        <v>123</v>
      </c>
      <c r="C11" s="11">
        <v>990.8</v>
      </c>
      <c r="D11" s="9" t="s">
        <v>22</v>
      </c>
      <c r="E11" s="11">
        <v>287.18</v>
      </c>
      <c r="F11" s="12">
        <v>20</v>
      </c>
      <c r="G11" s="11">
        <v>4488</v>
      </c>
      <c r="H11" s="9" t="s">
        <v>48</v>
      </c>
      <c r="I11" s="11">
        <v>3471</v>
      </c>
      <c r="J11" s="12">
        <v>3</v>
      </c>
      <c r="K11" s="11">
        <v>990.8</v>
      </c>
      <c r="L11" s="11">
        <v>125</v>
      </c>
      <c r="M11" s="11">
        <v>0</v>
      </c>
      <c r="N11" s="11">
        <v>0</v>
      </c>
      <c r="O11" s="11">
        <v>0</v>
      </c>
      <c r="P11" s="11">
        <v>0</v>
      </c>
      <c r="Q11" s="12">
        <v>140</v>
      </c>
      <c r="R11" s="16">
        <v>1861.7</v>
      </c>
    </row>
    <row r="12" spans="1:18" s="4" customFormat="1" ht="30" customHeight="1" thickBot="1" x14ac:dyDescent="0.35">
      <c r="A12" s="26">
        <v>7</v>
      </c>
      <c r="B12" s="7" t="s">
        <v>134</v>
      </c>
      <c r="C12" s="11">
        <v>214.625</v>
      </c>
      <c r="D12" s="9" t="s">
        <v>70</v>
      </c>
      <c r="E12" s="11">
        <v>324.67</v>
      </c>
      <c r="F12" s="12">
        <v>11</v>
      </c>
      <c r="G12" s="11">
        <v>9018.75</v>
      </c>
      <c r="H12" s="9" t="s">
        <v>81</v>
      </c>
      <c r="I12" s="11">
        <v>130</v>
      </c>
      <c r="J12" s="12">
        <v>2</v>
      </c>
      <c r="K12" s="11">
        <v>42</v>
      </c>
      <c r="L12" s="11">
        <v>12.6</v>
      </c>
      <c r="M12" s="11">
        <v>23.4</v>
      </c>
      <c r="N12" s="11">
        <v>0</v>
      </c>
      <c r="O12" s="11">
        <v>469.36</v>
      </c>
      <c r="P12" s="11">
        <v>324.67</v>
      </c>
      <c r="Q12" s="12">
        <v>56</v>
      </c>
      <c r="R12" s="16">
        <v>1350</v>
      </c>
    </row>
    <row r="13" spans="1:18" s="5" customFormat="1" ht="46.75" thickBot="1" x14ac:dyDescent="0.45">
      <c r="A13" s="26">
        <v>8</v>
      </c>
      <c r="B13" s="7" t="s">
        <v>129</v>
      </c>
      <c r="C13" s="11">
        <v>180.56</v>
      </c>
      <c r="D13" s="9" t="s">
        <v>31</v>
      </c>
      <c r="E13" s="11">
        <v>139.88</v>
      </c>
      <c r="F13" s="12">
        <v>9</v>
      </c>
      <c r="G13" s="11">
        <v>11633</v>
      </c>
      <c r="H13" s="9" t="s">
        <v>32</v>
      </c>
      <c r="I13" s="11">
        <v>8233</v>
      </c>
      <c r="J13" s="12">
        <v>2</v>
      </c>
      <c r="K13" s="11">
        <v>859.45099999999991</v>
      </c>
      <c r="L13" s="11">
        <v>547.16999999999996</v>
      </c>
      <c r="M13" s="11">
        <v>13</v>
      </c>
      <c r="N13" s="11">
        <v>12.48</v>
      </c>
      <c r="O13" s="11">
        <v>0</v>
      </c>
      <c r="P13" s="11">
        <v>0</v>
      </c>
      <c r="Q13" s="12">
        <v>65</v>
      </c>
      <c r="R13" s="16">
        <v>18092</v>
      </c>
    </row>
    <row r="14" spans="1:18" ht="29.25" customHeight="1" thickBot="1" x14ac:dyDescent="0.35">
      <c r="A14" s="26">
        <v>9</v>
      </c>
      <c r="B14" s="25" t="s">
        <v>100</v>
      </c>
      <c r="C14" s="13">
        <v>4.25</v>
      </c>
      <c r="D14" s="13" t="s">
        <v>13</v>
      </c>
      <c r="E14" s="13">
        <v>0</v>
      </c>
      <c r="F14" s="49">
        <v>7</v>
      </c>
      <c r="G14" s="13">
        <v>5327</v>
      </c>
      <c r="H14" s="13" t="s">
        <v>62</v>
      </c>
      <c r="I14" s="13">
        <v>61</v>
      </c>
      <c r="J14" s="49">
        <v>1</v>
      </c>
      <c r="K14" s="13">
        <v>526.66</v>
      </c>
      <c r="L14" s="13">
        <v>338.1</v>
      </c>
      <c r="M14" s="13">
        <v>3.73</v>
      </c>
      <c r="N14" s="13">
        <v>3.73</v>
      </c>
      <c r="O14" s="13">
        <v>530.39</v>
      </c>
      <c r="P14" s="13">
        <v>297</v>
      </c>
      <c r="Q14" s="49">
        <v>37</v>
      </c>
      <c r="R14" s="50">
        <v>750</v>
      </c>
    </row>
    <row r="15" spans="1:18" ht="30" customHeight="1" thickBot="1" x14ac:dyDescent="0.35">
      <c r="A15" s="26">
        <v>10</v>
      </c>
      <c r="B15" s="25" t="s">
        <v>93</v>
      </c>
      <c r="C15" s="11">
        <v>107.79</v>
      </c>
      <c r="D15" s="9" t="s">
        <v>2</v>
      </c>
      <c r="E15" s="11">
        <v>107.79</v>
      </c>
      <c r="F15" s="12">
        <v>1</v>
      </c>
      <c r="G15" s="11">
        <v>54000</v>
      </c>
      <c r="H15" s="8" t="s">
        <v>36</v>
      </c>
      <c r="I15" s="11"/>
      <c r="J15" s="12"/>
      <c r="K15" s="11">
        <v>99.71</v>
      </c>
      <c r="L15" s="11">
        <v>2.9</v>
      </c>
      <c r="M15" s="11">
        <v>105.13</v>
      </c>
      <c r="N15" s="11">
        <v>25.9</v>
      </c>
      <c r="O15" s="11">
        <v>2226.86</v>
      </c>
      <c r="P15" s="11">
        <v>1696</v>
      </c>
      <c r="Q15" s="12">
        <v>91</v>
      </c>
      <c r="R15" s="16">
        <v>23250</v>
      </c>
    </row>
    <row r="16" spans="1:18" ht="30" customHeight="1" thickBot="1" x14ac:dyDescent="0.35">
      <c r="A16" s="26">
        <v>11</v>
      </c>
      <c r="B16" s="25" t="s">
        <v>99</v>
      </c>
      <c r="C16" s="9">
        <v>11.209</v>
      </c>
      <c r="D16" s="9" t="s">
        <v>10</v>
      </c>
      <c r="E16" s="9">
        <v>0</v>
      </c>
      <c r="F16" s="8">
        <v>13</v>
      </c>
      <c r="G16" s="9">
        <v>7595</v>
      </c>
      <c r="H16" s="8" t="s">
        <v>36</v>
      </c>
      <c r="I16" s="9">
        <v>0</v>
      </c>
      <c r="J16" s="8">
        <v>0</v>
      </c>
      <c r="K16" s="9">
        <v>0</v>
      </c>
      <c r="L16" s="9">
        <v>0</v>
      </c>
      <c r="M16" s="9">
        <v>0</v>
      </c>
      <c r="N16" s="9">
        <v>0</v>
      </c>
      <c r="O16" s="9">
        <v>447.46999999999991</v>
      </c>
      <c r="P16" s="9">
        <v>127</v>
      </c>
      <c r="Q16" s="8">
        <v>75</v>
      </c>
      <c r="R16" s="14">
        <v>9090</v>
      </c>
    </row>
    <row r="17" spans="1:18" s="4" customFormat="1" ht="46.75" thickBot="1" x14ac:dyDescent="0.35">
      <c r="A17" s="26">
        <v>12</v>
      </c>
      <c r="B17" s="7" t="s">
        <v>119</v>
      </c>
      <c r="C17" s="17">
        <v>131.4</v>
      </c>
      <c r="D17" s="18" t="s">
        <v>75</v>
      </c>
      <c r="E17" s="17">
        <v>79</v>
      </c>
      <c r="F17" s="23">
        <v>10</v>
      </c>
      <c r="G17" s="17">
        <v>3503</v>
      </c>
      <c r="H17" s="18" t="s">
        <v>43</v>
      </c>
      <c r="I17" s="17">
        <v>0</v>
      </c>
      <c r="J17" s="23">
        <v>0</v>
      </c>
      <c r="K17" s="17">
        <v>342.85</v>
      </c>
      <c r="L17" s="17">
        <v>135.55000000000001</v>
      </c>
      <c r="M17" s="17">
        <v>0</v>
      </c>
      <c r="N17" s="17">
        <v>0</v>
      </c>
      <c r="O17" s="17">
        <v>0</v>
      </c>
      <c r="P17" s="17">
        <v>0</v>
      </c>
      <c r="Q17" s="23">
        <v>22</v>
      </c>
      <c r="R17" s="19">
        <v>508</v>
      </c>
    </row>
    <row r="18" spans="1:18" ht="30" customHeight="1" thickBot="1" x14ac:dyDescent="0.35">
      <c r="A18" s="26">
        <v>13</v>
      </c>
      <c r="B18" s="31" t="s">
        <v>106</v>
      </c>
      <c r="C18" s="11">
        <v>334.06599999999997</v>
      </c>
      <c r="D18" s="9" t="s">
        <v>71</v>
      </c>
      <c r="E18" s="11">
        <v>0</v>
      </c>
      <c r="F18" s="12">
        <v>7</v>
      </c>
      <c r="G18" s="11">
        <v>1956.44</v>
      </c>
      <c r="H18" s="9" t="s">
        <v>38</v>
      </c>
      <c r="I18" s="11">
        <v>0</v>
      </c>
      <c r="J18" s="12">
        <v>0</v>
      </c>
      <c r="K18" s="11">
        <v>313.25</v>
      </c>
      <c r="L18" s="11">
        <v>106.08</v>
      </c>
      <c r="M18" s="11">
        <v>36.64</v>
      </c>
      <c r="N18" s="11">
        <v>17.059999999999999</v>
      </c>
      <c r="O18" s="11">
        <v>0</v>
      </c>
      <c r="P18" s="11">
        <v>0</v>
      </c>
      <c r="Q18" s="12">
        <v>48</v>
      </c>
      <c r="R18" s="16">
        <v>4075</v>
      </c>
    </row>
    <row r="19" spans="1:18" ht="30" customHeight="1" thickBot="1" x14ac:dyDescent="0.35">
      <c r="A19" s="26">
        <v>14</v>
      </c>
      <c r="B19" s="25" t="s">
        <v>124</v>
      </c>
      <c r="C19" s="11">
        <v>423.75600000000003</v>
      </c>
      <c r="D19" s="9" t="s">
        <v>66</v>
      </c>
      <c r="E19" s="11">
        <v>53.723880000000001</v>
      </c>
      <c r="F19" s="12">
        <v>58</v>
      </c>
      <c r="G19" s="11">
        <v>18674.510000000002</v>
      </c>
      <c r="H19" s="9" t="s">
        <v>92</v>
      </c>
      <c r="I19" s="11"/>
      <c r="J19" s="12"/>
      <c r="K19" s="11">
        <v>1787.895</v>
      </c>
      <c r="L19" s="11">
        <v>372</v>
      </c>
      <c r="M19" s="11">
        <v>124.05800000000001</v>
      </c>
      <c r="N19" s="11">
        <v>45</v>
      </c>
      <c r="O19" s="11">
        <v>129.34</v>
      </c>
      <c r="P19" s="11">
        <v>50</v>
      </c>
      <c r="Q19" s="12">
        <v>471</v>
      </c>
      <c r="R19" s="16">
        <v>16315.98</v>
      </c>
    </row>
    <row r="20" spans="1:18" ht="19.75" customHeight="1" thickBot="1" x14ac:dyDescent="0.35">
      <c r="A20" s="26">
        <v>15</v>
      </c>
      <c r="B20" s="25" t="s">
        <v>101</v>
      </c>
      <c r="C20" s="11"/>
      <c r="D20" s="9"/>
      <c r="E20" s="11"/>
      <c r="F20" s="12">
        <v>14</v>
      </c>
      <c r="G20" s="11">
        <v>23300</v>
      </c>
      <c r="H20" s="9" t="s">
        <v>33</v>
      </c>
      <c r="I20" s="11">
        <v>11127</v>
      </c>
      <c r="J20" s="12">
        <v>2</v>
      </c>
      <c r="K20" s="11">
        <v>1780.08</v>
      </c>
      <c r="L20" s="11">
        <v>979</v>
      </c>
      <c r="M20" s="11">
        <v>241.53</v>
      </c>
      <c r="N20" s="11">
        <v>216.17</v>
      </c>
      <c r="O20" s="11">
        <v>126</v>
      </c>
      <c r="P20" s="11">
        <v>126</v>
      </c>
      <c r="Q20" s="12">
        <v>174</v>
      </c>
      <c r="R20" s="16">
        <v>70251</v>
      </c>
    </row>
    <row r="21" spans="1:18" s="4" customFormat="1" ht="30" customHeight="1" thickBot="1" x14ac:dyDescent="0.35">
      <c r="A21" s="26">
        <v>16</v>
      </c>
      <c r="B21" s="7" t="s">
        <v>130</v>
      </c>
      <c r="C21" s="11">
        <v>221</v>
      </c>
      <c r="D21" s="9" t="s">
        <v>88</v>
      </c>
      <c r="E21" s="11">
        <v>64</v>
      </c>
      <c r="F21" s="12">
        <v>13</v>
      </c>
      <c r="G21" s="11">
        <v>1115</v>
      </c>
      <c r="H21" s="9" t="s">
        <v>36</v>
      </c>
      <c r="I21" s="11">
        <v>0</v>
      </c>
      <c r="J21" s="12">
        <v>0</v>
      </c>
      <c r="K21" s="11">
        <v>356</v>
      </c>
      <c r="L21" s="11">
        <v>203.8</v>
      </c>
      <c r="M21" s="11">
        <v>109.6</v>
      </c>
      <c r="N21" s="11">
        <v>73.2</v>
      </c>
      <c r="O21" s="11">
        <v>0</v>
      </c>
      <c r="P21" s="11">
        <v>0</v>
      </c>
      <c r="Q21" s="12">
        <v>118</v>
      </c>
      <c r="R21" s="16">
        <v>2125</v>
      </c>
    </row>
    <row r="22" spans="1:18" ht="30" customHeight="1" thickBot="1" x14ac:dyDescent="0.35">
      <c r="A22" s="26">
        <v>17</v>
      </c>
      <c r="B22" s="25" t="s">
        <v>107</v>
      </c>
      <c r="C22" s="11">
        <v>40.39</v>
      </c>
      <c r="D22" s="9" t="s">
        <v>23</v>
      </c>
      <c r="E22" s="11" t="s">
        <v>7</v>
      </c>
      <c r="F22" s="12">
        <v>32</v>
      </c>
      <c r="G22" s="11">
        <v>3244</v>
      </c>
      <c r="H22" s="9" t="s">
        <v>12</v>
      </c>
      <c r="I22" s="11" t="s">
        <v>7</v>
      </c>
      <c r="J22" s="12" t="s">
        <v>7</v>
      </c>
      <c r="K22" s="11">
        <v>735.27</v>
      </c>
      <c r="L22" s="11">
        <v>0</v>
      </c>
      <c r="M22" s="11">
        <v>12.98</v>
      </c>
      <c r="N22" s="11">
        <v>0</v>
      </c>
      <c r="O22" s="11">
        <v>0</v>
      </c>
      <c r="P22" s="11">
        <v>0</v>
      </c>
      <c r="Q22" s="12">
        <v>194</v>
      </c>
      <c r="R22" s="16">
        <v>11002</v>
      </c>
    </row>
    <row r="23" spans="1:18" s="4" customFormat="1" ht="23.6" thickBot="1" x14ac:dyDescent="0.35">
      <c r="A23" s="26">
        <v>18</v>
      </c>
      <c r="B23" s="25" t="s">
        <v>113</v>
      </c>
      <c r="C23" s="11">
        <v>111.8</v>
      </c>
      <c r="D23" s="9" t="s">
        <v>72</v>
      </c>
      <c r="E23" s="11">
        <v>70.63</v>
      </c>
      <c r="F23" s="12">
        <v>19</v>
      </c>
      <c r="G23" s="11">
        <v>10363</v>
      </c>
      <c r="H23" s="9" t="s">
        <v>36</v>
      </c>
      <c r="I23" s="11">
        <v>0</v>
      </c>
      <c r="J23" s="12">
        <v>0</v>
      </c>
      <c r="K23" s="11">
        <v>1040</v>
      </c>
      <c r="L23" s="11">
        <v>291</v>
      </c>
      <c r="M23" s="11">
        <v>115.77</v>
      </c>
      <c r="N23" s="11">
        <v>115.77</v>
      </c>
      <c r="O23" s="11">
        <v>0</v>
      </c>
      <c r="P23" s="11">
        <v>0</v>
      </c>
      <c r="Q23" s="12">
        <v>242</v>
      </c>
      <c r="R23" s="16">
        <v>10286</v>
      </c>
    </row>
    <row r="24" spans="1:18" s="4" customFormat="1" ht="30" customHeight="1" thickBot="1" x14ac:dyDescent="0.35">
      <c r="A24" s="26">
        <v>19</v>
      </c>
      <c r="B24" s="7" t="s">
        <v>102</v>
      </c>
      <c r="C24" s="11"/>
      <c r="D24" s="9"/>
      <c r="E24" s="11"/>
      <c r="F24" s="12">
        <v>12</v>
      </c>
      <c r="G24" s="11">
        <v>6890.14</v>
      </c>
      <c r="H24" s="9" t="s">
        <v>34</v>
      </c>
      <c r="I24" s="11">
        <v>0</v>
      </c>
      <c r="J24" s="12">
        <v>0</v>
      </c>
      <c r="K24" s="11">
        <v>648.46900000000005</v>
      </c>
      <c r="L24" s="11">
        <v>519.08799999999997</v>
      </c>
      <c r="M24" s="11">
        <v>39.159999999999997</v>
      </c>
      <c r="N24" s="11">
        <v>39.159999999999997</v>
      </c>
      <c r="O24" s="11">
        <v>460.63799999999998</v>
      </c>
      <c r="P24" s="11">
        <v>26.193000000000001</v>
      </c>
      <c r="Q24" s="12">
        <v>99</v>
      </c>
      <c r="R24" s="16">
        <v>9526.9599999999991</v>
      </c>
    </row>
    <row r="25" spans="1:18" ht="24" customHeight="1" thickBot="1" x14ac:dyDescent="0.35">
      <c r="A25" s="26">
        <v>20</v>
      </c>
      <c r="B25" s="25" t="s">
        <v>108</v>
      </c>
      <c r="C25" s="11">
        <v>272.45699999999999</v>
      </c>
      <c r="D25" s="9" t="s">
        <v>14</v>
      </c>
      <c r="E25" s="11">
        <v>74.47</v>
      </c>
      <c r="F25" s="12">
        <v>3</v>
      </c>
      <c r="G25" s="11">
        <v>770.5</v>
      </c>
      <c r="H25" s="9" t="s">
        <v>35</v>
      </c>
      <c r="I25" s="11">
        <v>0</v>
      </c>
      <c r="J25" s="12">
        <v>0</v>
      </c>
      <c r="K25" s="11">
        <v>233.70599999999996</v>
      </c>
      <c r="L25" s="11">
        <v>165.7465</v>
      </c>
      <c r="M25" s="11">
        <v>68.769000000000005</v>
      </c>
      <c r="N25" s="11">
        <v>65.33</v>
      </c>
      <c r="O25" s="11">
        <v>0</v>
      </c>
      <c r="P25" s="11">
        <v>0</v>
      </c>
      <c r="Q25" s="12">
        <v>9</v>
      </c>
      <c r="R25" s="16">
        <v>4661.6000000000004</v>
      </c>
    </row>
    <row r="26" spans="1:18" ht="23.6" thickBot="1" x14ac:dyDescent="0.35">
      <c r="A26" s="26">
        <v>21</v>
      </c>
      <c r="B26" s="25" t="s">
        <v>114</v>
      </c>
      <c r="C26" s="11">
        <v>67</v>
      </c>
      <c r="D26" s="9" t="s">
        <v>73</v>
      </c>
      <c r="E26" s="11">
        <v>14</v>
      </c>
      <c r="F26" s="12">
        <v>25</v>
      </c>
      <c r="G26" s="11">
        <v>3078</v>
      </c>
      <c r="H26" s="9" t="s">
        <v>51</v>
      </c>
      <c r="I26" s="11">
        <v>0</v>
      </c>
      <c r="J26" s="12">
        <v>0</v>
      </c>
      <c r="K26" s="11">
        <v>246</v>
      </c>
      <c r="L26" s="11">
        <v>49</v>
      </c>
      <c r="M26" s="11">
        <v>53</v>
      </c>
      <c r="N26" s="11">
        <v>26</v>
      </c>
      <c r="O26" s="11">
        <v>35</v>
      </c>
      <c r="P26" s="11">
        <v>7</v>
      </c>
      <c r="Q26" s="12">
        <v>45</v>
      </c>
      <c r="R26" s="16">
        <v>1712</v>
      </c>
    </row>
    <row r="27" spans="1:18" ht="35.15" thickBot="1" x14ac:dyDescent="0.35">
      <c r="A27" s="26">
        <v>22</v>
      </c>
      <c r="B27" s="31" t="s">
        <v>131</v>
      </c>
      <c r="C27" s="11">
        <v>129.55000000000001</v>
      </c>
      <c r="D27" s="9" t="s">
        <v>23</v>
      </c>
      <c r="E27" s="11">
        <v>0</v>
      </c>
      <c r="F27" s="12">
        <v>15</v>
      </c>
      <c r="G27" s="11">
        <v>1823.48</v>
      </c>
      <c r="H27" s="9" t="s">
        <v>45</v>
      </c>
      <c r="I27" s="11">
        <v>4.32</v>
      </c>
      <c r="J27" s="12">
        <v>1</v>
      </c>
      <c r="K27" s="11">
        <v>787.17000000000007</v>
      </c>
      <c r="L27" s="11">
        <v>41.91</v>
      </c>
      <c r="M27" s="11">
        <v>0</v>
      </c>
      <c r="N27" s="11">
        <v>0</v>
      </c>
      <c r="O27" s="11">
        <v>0</v>
      </c>
      <c r="P27" s="11">
        <v>0</v>
      </c>
      <c r="Q27" s="12">
        <v>249</v>
      </c>
      <c r="R27" s="16">
        <v>3081.86</v>
      </c>
    </row>
    <row r="28" spans="1:18" s="4" customFormat="1" ht="35.15" thickBot="1" x14ac:dyDescent="0.35">
      <c r="A28" s="26">
        <v>23</v>
      </c>
      <c r="B28" s="7" t="s">
        <v>120</v>
      </c>
      <c r="C28" s="13">
        <v>469.45</v>
      </c>
      <c r="D28" s="13" t="s">
        <v>84</v>
      </c>
      <c r="E28" s="13">
        <v>55.7</v>
      </c>
      <c r="F28" s="49">
        <v>38</v>
      </c>
      <c r="G28" s="13">
        <v>10898</v>
      </c>
      <c r="H28" s="13" t="s">
        <v>53</v>
      </c>
      <c r="I28" s="13">
        <v>3607</v>
      </c>
      <c r="J28" s="49">
        <v>3</v>
      </c>
      <c r="K28" s="13">
        <v>1094.2430000000002</v>
      </c>
      <c r="L28" s="13">
        <v>215.61</v>
      </c>
      <c r="M28" s="13">
        <v>91.509</v>
      </c>
      <c r="N28" s="13">
        <v>19.559999999999999</v>
      </c>
      <c r="O28" s="13">
        <v>0</v>
      </c>
      <c r="P28" s="13">
        <v>0</v>
      </c>
      <c r="Q28" s="49">
        <v>119</v>
      </c>
      <c r="R28" s="50">
        <v>8613.7999999999993</v>
      </c>
    </row>
    <row r="29" spans="1:18" ht="24" customHeight="1" thickBot="1" x14ac:dyDescent="0.35">
      <c r="A29" s="26">
        <v>24</v>
      </c>
      <c r="B29" s="25" t="s">
        <v>110</v>
      </c>
      <c r="C29" s="51">
        <v>26.137999999999998</v>
      </c>
      <c r="D29" s="13" t="s">
        <v>18</v>
      </c>
      <c r="E29" s="51">
        <v>0</v>
      </c>
      <c r="F29" s="52">
        <v>5</v>
      </c>
      <c r="G29" s="51">
        <v>528</v>
      </c>
      <c r="H29" s="13" t="s">
        <v>12</v>
      </c>
      <c r="I29" s="51">
        <v>1459</v>
      </c>
      <c r="J29" s="52">
        <v>0</v>
      </c>
      <c r="K29" s="51">
        <v>300.27</v>
      </c>
      <c r="L29" s="51">
        <v>56.519999999999996</v>
      </c>
      <c r="M29" s="51">
        <v>30.420999999999999</v>
      </c>
      <c r="N29" s="51">
        <v>30.420999999999999</v>
      </c>
      <c r="O29" s="51">
        <v>0</v>
      </c>
      <c r="P29" s="51">
        <v>0</v>
      </c>
      <c r="Q29" s="52">
        <v>58</v>
      </c>
      <c r="R29" s="53">
        <v>18859.72</v>
      </c>
    </row>
    <row r="30" spans="1:18" ht="23.6" thickBot="1" x14ac:dyDescent="0.35">
      <c r="A30" s="26">
        <v>25</v>
      </c>
      <c r="B30" s="25" t="s">
        <v>95</v>
      </c>
      <c r="C30" s="9">
        <v>130.22</v>
      </c>
      <c r="D30" s="9" t="str">
        <f t="shared" ref="D30" si="0">D29</f>
        <v>PREMO+PVC</v>
      </c>
      <c r="E30" s="9">
        <v>71.62</v>
      </c>
      <c r="F30" s="49">
        <v>50</v>
      </c>
      <c r="G30" s="13">
        <v>17553.458333333332</v>
      </c>
      <c r="H30" s="13" t="s">
        <v>59</v>
      </c>
      <c r="I30" s="13">
        <v>17019.458333333332</v>
      </c>
      <c r="J30" s="49">
        <v>9</v>
      </c>
      <c r="K30" s="13">
        <v>1055</v>
      </c>
      <c r="L30" s="13">
        <v>55.71</v>
      </c>
      <c r="M30" s="13">
        <v>25</v>
      </c>
      <c r="N30" s="13">
        <v>25</v>
      </c>
      <c r="O30" s="13">
        <v>624</v>
      </c>
      <c r="P30" s="13">
        <v>521</v>
      </c>
      <c r="Q30" s="49">
        <v>246</v>
      </c>
      <c r="R30" s="50">
        <v>99320</v>
      </c>
    </row>
    <row r="31" spans="1:18" s="4" customFormat="1" ht="35.15" thickBot="1" x14ac:dyDescent="0.35">
      <c r="A31" s="26">
        <v>26</v>
      </c>
      <c r="B31" s="25" t="s">
        <v>109</v>
      </c>
      <c r="C31" s="11">
        <v>1998.94</v>
      </c>
      <c r="D31" s="9" t="s">
        <v>20</v>
      </c>
      <c r="E31" s="11">
        <v>0</v>
      </c>
      <c r="F31" s="12">
        <v>23</v>
      </c>
      <c r="G31" s="11">
        <v>1354.8</v>
      </c>
      <c r="H31" s="13" t="s">
        <v>83</v>
      </c>
      <c r="I31" s="11">
        <v>135.4</v>
      </c>
      <c r="J31" s="12">
        <v>1</v>
      </c>
      <c r="K31" s="11">
        <v>1087.0249999999999</v>
      </c>
      <c r="L31" s="11">
        <v>18.5</v>
      </c>
      <c r="M31" s="11">
        <v>0</v>
      </c>
      <c r="N31" s="11">
        <v>0</v>
      </c>
      <c r="O31" s="11">
        <v>0</v>
      </c>
      <c r="P31" s="11">
        <v>0</v>
      </c>
      <c r="Q31" s="12">
        <v>292</v>
      </c>
      <c r="R31" s="16">
        <v>20748.690000000002</v>
      </c>
    </row>
    <row r="32" spans="1:18" ht="20.149999999999999" customHeight="1" thickBot="1" x14ac:dyDescent="0.35">
      <c r="A32" s="26">
        <v>27</v>
      </c>
      <c r="B32" s="25" t="s">
        <v>125</v>
      </c>
      <c r="C32" s="51">
        <v>63.4</v>
      </c>
      <c r="D32" s="13" t="s">
        <v>14</v>
      </c>
      <c r="E32" s="51">
        <v>0</v>
      </c>
      <c r="F32" s="52">
        <v>17</v>
      </c>
      <c r="G32" s="51">
        <v>8351</v>
      </c>
      <c r="H32" s="13" t="s">
        <v>48</v>
      </c>
      <c r="I32" s="51">
        <v>2382</v>
      </c>
      <c r="J32" s="52">
        <v>1</v>
      </c>
      <c r="K32" s="51">
        <v>740</v>
      </c>
      <c r="L32" s="51" t="s">
        <v>7</v>
      </c>
      <c r="M32" s="51">
        <v>9.9</v>
      </c>
      <c r="N32" s="51">
        <v>0</v>
      </c>
      <c r="O32" s="51">
        <v>0</v>
      </c>
      <c r="P32" s="51">
        <v>0</v>
      </c>
      <c r="Q32" s="52">
        <v>181</v>
      </c>
      <c r="R32" s="53">
        <v>1718</v>
      </c>
    </row>
    <row r="33" spans="1:18" ht="23.6" thickBot="1" x14ac:dyDescent="0.35">
      <c r="A33" s="26">
        <v>28</v>
      </c>
      <c r="B33" s="25" t="s">
        <v>115</v>
      </c>
      <c r="C33" s="11">
        <v>31.23</v>
      </c>
      <c r="D33" s="9" t="s">
        <v>39</v>
      </c>
      <c r="E33" s="11">
        <v>20.8</v>
      </c>
      <c r="F33" s="12">
        <v>10</v>
      </c>
      <c r="G33" s="11">
        <v>2709.12</v>
      </c>
      <c r="H33" s="9" t="s">
        <v>40</v>
      </c>
      <c r="I33" s="11">
        <v>0</v>
      </c>
      <c r="J33" s="12">
        <v>0</v>
      </c>
      <c r="K33" s="11">
        <v>325.77999999999997</v>
      </c>
      <c r="L33" s="11">
        <v>152.57</v>
      </c>
      <c r="M33" s="11">
        <v>0.46500000000000002</v>
      </c>
      <c r="N33" s="11">
        <v>0</v>
      </c>
      <c r="O33" s="11">
        <v>0</v>
      </c>
      <c r="P33" s="11">
        <v>0</v>
      </c>
      <c r="Q33" s="12">
        <v>68</v>
      </c>
      <c r="R33" s="16">
        <v>4053.66</v>
      </c>
    </row>
    <row r="34" spans="1:18" ht="46.75" thickBot="1" x14ac:dyDescent="0.35">
      <c r="A34" s="26">
        <v>29</v>
      </c>
      <c r="B34" s="25" t="s">
        <v>132</v>
      </c>
      <c r="C34" s="13">
        <v>215.8</v>
      </c>
      <c r="D34" s="61" t="s">
        <v>76</v>
      </c>
      <c r="E34" s="13">
        <v>215.8</v>
      </c>
      <c r="F34" s="49">
        <v>7</v>
      </c>
      <c r="G34" s="13">
        <v>7735.6</v>
      </c>
      <c r="H34" s="13" t="s">
        <v>32</v>
      </c>
      <c r="I34" s="13">
        <v>5525</v>
      </c>
      <c r="J34" s="49">
        <v>5</v>
      </c>
      <c r="K34" s="13">
        <v>406.8</v>
      </c>
      <c r="L34" s="13">
        <v>325.44</v>
      </c>
      <c r="M34" s="13">
        <v>190.9</v>
      </c>
      <c r="N34" s="13">
        <v>162.25</v>
      </c>
      <c r="O34" s="13">
        <v>164.7</v>
      </c>
      <c r="P34" s="13">
        <v>131.76</v>
      </c>
      <c r="Q34" s="49">
        <v>7</v>
      </c>
      <c r="R34" s="50">
        <v>23123.200000000001</v>
      </c>
    </row>
    <row r="35" spans="1:18" ht="23.6" thickBot="1" x14ac:dyDescent="0.35">
      <c r="A35" s="26">
        <v>30</v>
      </c>
      <c r="B35" s="25" t="s">
        <v>96</v>
      </c>
      <c r="C35" s="11">
        <v>154</v>
      </c>
      <c r="D35" s="9" t="s">
        <v>16</v>
      </c>
      <c r="E35" s="11">
        <v>66</v>
      </c>
      <c r="F35" s="12">
        <v>17</v>
      </c>
      <c r="G35" s="11">
        <v>114.45833333333333</v>
      </c>
      <c r="H35" s="9" t="s">
        <v>82</v>
      </c>
      <c r="I35" s="11">
        <v>5879</v>
      </c>
      <c r="J35" s="12">
        <v>3</v>
      </c>
      <c r="K35" s="11">
        <v>139</v>
      </c>
      <c r="L35" s="11">
        <v>0</v>
      </c>
      <c r="M35" s="11">
        <v>0</v>
      </c>
      <c r="N35" s="11">
        <v>0</v>
      </c>
      <c r="O35" s="11">
        <v>671</v>
      </c>
      <c r="P35" s="11">
        <v>194</v>
      </c>
      <c r="Q35" s="12">
        <v>215</v>
      </c>
      <c r="R35" s="16">
        <v>10381</v>
      </c>
    </row>
    <row r="36" spans="1:18" s="4" customFormat="1" ht="23.6" thickBot="1" x14ac:dyDescent="0.35">
      <c r="A36" s="26">
        <v>31</v>
      </c>
      <c r="B36" s="7" t="s">
        <v>116</v>
      </c>
      <c r="C36" s="13">
        <v>71.906999999999996</v>
      </c>
      <c r="D36" s="9" t="s">
        <v>74</v>
      </c>
      <c r="E36" s="13">
        <v>50.924999999999997</v>
      </c>
      <c r="F36" s="49">
        <v>12</v>
      </c>
      <c r="G36" s="13">
        <v>4564.1400000000003</v>
      </c>
      <c r="H36" s="13" t="s">
        <v>52</v>
      </c>
      <c r="I36" s="13">
        <v>1959</v>
      </c>
      <c r="J36" s="49">
        <v>3</v>
      </c>
      <c r="K36" s="13">
        <v>38.232999999999997</v>
      </c>
      <c r="L36" s="13">
        <v>0</v>
      </c>
      <c r="M36" s="13">
        <v>11</v>
      </c>
      <c r="N36" s="13">
        <v>11</v>
      </c>
      <c r="O36" s="13">
        <v>332.92500000000001</v>
      </c>
      <c r="P36" s="13">
        <v>218</v>
      </c>
      <c r="Q36" s="49">
        <v>38</v>
      </c>
      <c r="R36" s="50">
        <v>2973</v>
      </c>
    </row>
    <row r="37" spans="1:18" s="4" customFormat="1" ht="35.15" thickBot="1" x14ac:dyDescent="0.35">
      <c r="A37" s="26">
        <v>32</v>
      </c>
      <c r="B37" s="7" t="s">
        <v>111</v>
      </c>
      <c r="C37" s="11">
        <v>879</v>
      </c>
      <c r="D37" s="9" t="s">
        <v>4</v>
      </c>
      <c r="E37" s="11">
        <v>156.64599999999999</v>
      </c>
      <c r="F37" s="12">
        <v>27</v>
      </c>
      <c r="G37" s="11">
        <v>2967.76</v>
      </c>
      <c r="H37" s="9" t="s">
        <v>60</v>
      </c>
      <c r="I37" s="11">
        <v>21.6</v>
      </c>
      <c r="J37" s="12">
        <v>1</v>
      </c>
      <c r="K37" s="11">
        <v>548</v>
      </c>
      <c r="L37" s="11">
        <v>251.447</v>
      </c>
      <c r="M37" s="11">
        <v>43</v>
      </c>
      <c r="N37" s="11">
        <v>30</v>
      </c>
      <c r="O37" s="11">
        <v>288</v>
      </c>
      <c r="P37" s="11">
        <v>119.199</v>
      </c>
      <c r="Q37" s="12">
        <v>110</v>
      </c>
      <c r="R37" s="16">
        <v>1133.2</v>
      </c>
    </row>
    <row r="38" spans="1:18" s="4" customFormat="1" ht="46.75" thickBot="1" x14ac:dyDescent="0.35">
      <c r="A38" s="26">
        <v>33</v>
      </c>
      <c r="B38" s="7" t="s">
        <v>126</v>
      </c>
      <c r="C38" s="11">
        <v>142.41999999999999</v>
      </c>
      <c r="D38" s="6" t="s">
        <v>54</v>
      </c>
      <c r="E38" s="11">
        <v>11.8</v>
      </c>
      <c r="F38" s="12">
        <v>19</v>
      </c>
      <c r="G38" s="11">
        <v>4857</v>
      </c>
      <c r="H38" s="6" t="s">
        <v>55</v>
      </c>
      <c r="I38" s="27">
        <v>0</v>
      </c>
      <c r="J38" s="27">
        <v>0</v>
      </c>
      <c r="K38" s="27">
        <v>772.52</v>
      </c>
      <c r="L38" s="27">
        <v>167.2</v>
      </c>
      <c r="M38" s="27">
        <v>8.8000000000000007</v>
      </c>
      <c r="N38" s="27">
        <v>8.8000000000000007</v>
      </c>
      <c r="O38" s="27">
        <v>0</v>
      </c>
      <c r="P38" s="27">
        <v>0</v>
      </c>
      <c r="Q38" s="29">
        <v>227</v>
      </c>
      <c r="R38" s="28">
        <v>3479</v>
      </c>
    </row>
    <row r="39" spans="1:18" s="4" customFormat="1" ht="30" customHeight="1" thickBot="1" x14ac:dyDescent="0.35">
      <c r="A39" s="26">
        <v>34</v>
      </c>
      <c r="B39" s="7" t="s">
        <v>135</v>
      </c>
      <c r="C39" s="11">
        <v>48.191009999999999</v>
      </c>
      <c r="D39" s="9" t="s">
        <v>91</v>
      </c>
      <c r="E39" s="11">
        <v>23.956</v>
      </c>
      <c r="F39" s="12">
        <v>18</v>
      </c>
      <c r="G39" s="11">
        <v>2159.5100000000002</v>
      </c>
      <c r="H39" s="9" t="s">
        <v>92</v>
      </c>
      <c r="I39" s="11"/>
      <c r="J39" s="12"/>
      <c r="K39" s="11">
        <v>513.16606000000002</v>
      </c>
      <c r="L39" s="11">
        <v>71.102000000000004</v>
      </c>
      <c r="M39" s="11"/>
      <c r="N39" s="11"/>
      <c r="O39" s="11"/>
      <c r="P39" s="11"/>
      <c r="Q39" s="12">
        <v>143</v>
      </c>
      <c r="R39" s="16">
        <v>7421.77</v>
      </c>
    </row>
    <row r="40" spans="1:18" ht="23.6" thickBot="1" x14ac:dyDescent="0.35">
      <c r="A40" s="26">
        <v>35</v>
      </c>
      <c r="B40" s="25" t="s">
        <v>133</v>
      </c>
      <c r="C40" s="13">
        <v>3.5</v>
      </c>
      <c r="D40" s="13" t="s">
        <v>2</v>
      </c>
      <c r="E40" s="13">
        <v>3.5</v>
      </c>
      <c r="F40" s="49">
        <v>24</v>
      </c>
      <c r="G40" s="13">
        <v>3585</v>
      </c>
      <c r="H40" s="13" t="s">
        <v>87</v>
      </c>
      <c r="I40" s="13">
        <v>2048</v>
      </c>
      <c r="J40" s="49">
        <v>2</v>
      </c>
      <c r="K40" s="13">
        <v>1064.145</v>
      </c>
      <c r="L40" s="13" t="s">
        <v>7</v>
      </c>
      <c r="M40" s="13">
        <v>138.37</v>
      </c>
      <c r="N40" s="13" t="s">
        <v>7</v>
      </c>
      <c r="O40" s="13">
        <v>0</v>
      </c>
      <c r="P40" s="13">
        <v>0</v>
      </c>
      <c r="Q40" s="49">
        <v>95</v>
      </c>
      <c r="R40" s="50">
        <v>7416</v>
      </c>
    </row>
    <row r="41" spans="1:18" ht="28.5" customHeight="1" thickBot="1" x14ac:dyDescent="0.35">
      <c r="A41" s="26">
        <v>36</v>
      </c>
      <c r="B41" s="25" t="s">
        <v>97</v>
      </c>
      <c r="C41" s="13">
        <v>816</v>
      </c>
      <c r="D41" s="13" t="s">
        <v>17</v>
      </c>
      <c r="E41" s="13">
        <v>80</v>
      </c>
      <c r="F41" s="49">
        <v>11</v>
      </c>
      <c r="G41" s="13">
        <v>3164</v>
      </c>
      <c r="H41" s="13" t="s">
        <v>15</v>
      </c>
      <c r="I41" s="13">
        <v>0</v>
      </c>
      <c r="J41" s="13">
        <v>0</v>
      </c>
      <c r="K41" s="13">
        <v>816</v>
      </c>
      <c r="L41" s="13">
        <v>204</v>
      </c>
      <c r="M41" s="13">
        <v>0</v>
      </c>
      <c r="N41" s="13">
        <v>0</v>
      </c>
      <c r="O41" s="13">
        <v>0</v>
      </c>
      <c r="P41" s="13">
        <v>0</v>
      </c>
      <c r="Q41" s="49">
        <v>79</v>
      </c>
      <c r="R41" s="50">
        <v>4086</v>
      </c>
    </row>
    <row r="42" spans="1:18" ht="23.6" thickBot="1" x14ac:dyDescent="0.35">
      <c r="A42" s="26">
        <v>37</v>
      </c>
      <c r="B42" s="25" t="s">
        <v>112</v>
      </c>
      <c r="C42" s="11">
        <v>276.88</v>
      </c>
      <c r="D42" s="9" t="s">
        <v>61</v>
      </c>
      <c r="E42" s="11">
        <v>144.31</v>
      </c>
      <c r="F42" s="52">
        <v>6</v>
      </c>
      <c r="G42" s="51">
        <v>3578</v>
      </c>
      <c r="H42" s="49" t="s">
        <v>40</v>
      </c>
      <c r="I42" s="51">
        <v>0</v>
      </c>
      <c r="J42" s="52">
        <v>0</v>
      </c>
      <c r="K42" s="51">
        <v>158.16999999999999</v>
      </c>
      <c r="L42" s="51">
        <v>100</v>
      </c>
      <c r="M42" s="51">
        <v>25.11</v>
      </c>
      <c r="N42" s="51">
        <v>12</v>
      </c>
      <c r="O42" s="51">
        <v>212.12</v>
      </c>
      <c r="P42" s="51">
        <v>118.92</v>
      </c>
      <c r="Q42" s="52">
        <v>6</v>
      </c>
      <c r="R42" s="53">
        <v>1278.68</v>
      </c>
    </row>
    <row r="43" spans="1:18" ht="46.75" thickBot="1" x14ac:dyDescent="0.35">
      <c r="A43" s="26">
        <v>38</v>
      </c>
      <c r="B43" s="25" t="s">
        <v>121</v>
      </c>
      <c r="C43" s="11">
        <v>120.22</v>
      </c>
      <c r="D43" s="9" t="s">
        <v>85</v>
      </c>
      <c r="E43" s="11">
        <v>77.760000000000005</v>
      </c>
      <c r="F43" s="12">
        <v>29</v>
      </c>
      <c r="G43" s="11">
        <v>11670</v>
      </c>
      <c r="H43" s="9" t="s">
        <v>86</v>
      </c>
      <c r="I43" s="11">
        <v>8</v>
      </c>
      <c r="J43" s="12">
        <v>1</v>
      </c>
      <c r="K43" s="11">
        <v>1465.27</v>
      </c>
      <c r="L43" s="11">
        <v>596.35</v>
      </c>
      <c r="M43" s="11">
        <v>0</v>
      </c>
      <c r="N43" s="11">
        <v>0</v>
      </c>
      <c r="O43" s="11">
        <v>1422.51</v>
      </c>
      <c r="P43" s="11">
        <v>596.35</v>
      </c>
      <c r="Q43" s="12">
        <v>271</v>
      </c>
      <c r="R43" s="16">
        <v>50220.4</v>
      </c>
    </row>
    <row r="44" spans="1:18" ht="35.15" thickBot="1" x14ac:dyDescent="0.35">
      <c r="A44" s="26">
        <v>39</v>
      </c>
      <c r="B44" s="25" t="s">
        <v>103</v>
      </c>
      <c r="C44" s="51">
        <v>28</v>
      </c>
      <c r="D44" s="13" t="s">
        <v>46</v>
      </c>
      <c r="E44" s="51">
        <v>22.5</v>
      </c>
      <c r="F44" s="52">
        <v>5</v>
      </c>
      <c r="G44" s="51">
        <v>991.8</v>
      </c>
      <c r="H44" s="13" t="s">
        <v>47</v>
      </c>
      <c r="I44" s="51">
        <v>0</v>
      </c>
      <c r="J44" s="52">
        <v>0</v>
      </c>
      <c r="K44" s="51">
        <v>254.6</v>
      </c>
      <c r="L44" s="51">
        <v>41</v>
      </c>
      <c r="M44" s="51">
        <v>7</v>
      </c>
      <c r="N44" s="51">
        <v>0</v>
      </c>
      <c r="O44" s="51">
        <v>0</v>
      </c>
      <c r="P44" s="51">
        <v>0</v>
      </c>
      <c r="Q44" s="52">
        <v>53</v>
      </c>
      <c r="R44" s="53">
        <v>1570</v>
      </c>
    </row>
    <row r="45" spans="1:18" s="4" customFormat="1" ht="23.6" thickBot="1" x14ac:dyDescent="0.35">
      <c r="A45" s="26">
        <v>40</v>
      </c>
      <c r="B45" s="30" t="s">
        <v>98</v>
      </c>
      <c r="C45" s="11">
        <v>231.65</v>
      </c>
      <c r="D45" s="9" t="s">
        <v>9</v>
      </c>
      <c r="E45" s="11">
        <v>200</v>
      </c>
      <c r="F45" s="12">
        <v>7</v>
      </c>
      <c r="G45" s="11">
        <v>33261</v>
      </c>
      <c r="H45" s="13" t="s">
        <v>36</v>
      </c>
      <c r="I45" s="11">
        <v>0</v>
      </c>
      <c r="J45" s="12">
        <v>0</v>
      </c>
      <c r="K45" s="11">
        <v>388</v>
      </c>
      <c r="L45" s="11">
        <v>123</v>
      </c>
      <c r="M45" s="11">
        <v>131</v>
      </c>
      <c r="N45" s="11">
        <v>58</v>
      </c>
      <c r="O45" s="11">
        <v>0</v>
      </c>
      <c r="P45" s="11">
        <v>0</v>
      </c>
      <c r="Q45" s="12">
        <v>87</v>
      </c>
      <c r="R45" s="16">
        <v>5830</v>
      </c>
    </row>
    <row r="46" spans="1:18" s="4" customFormat="1" ht="23.6" thickBot="1" x14ac:dyDescent="0.35">
      <c r="A46" s="26">
        <v>41</v>
      </c>
      <c r="B46" s="7" t="s">
        <v>117</v>
      </c>
      <c r="C46" s="13">
        <v>174.99</v>
      </c>
      <c r="D46" s="13" t="s">
        <v>3</v>
      </c>
      <c r="E46" s="13">
        <v>2</v>
      </c>
      <c r="F46" s="49">
        <v>32</v>
      </c>
      <c r="G46" s="13">
        <v>4568.0200000000004</v>
      </c>
      <c r="H46" s="13" t="s">
        <v>41</v>
      </c>
      <c r="I46" s="13">
        <v>260</v>
      </c>
      <c r="J46" s="49">
        <v>1</v>
      </c>
      <c r="K46" s="13">
        <v>659.37</v>
      </c>
      <c r="L46" s="13">
        <v>0</v>
      </c>
      <c r="M46" s="13">
        <v>48.17</v>
      </c>
      <c r="N46" s="13">
        <v>0</v>
      </c>
      <c r="O46" s="13">
        <v>685.08</v>
      </c>
      <c r="P46" s="13">
        <v>0</v>
      </c>
      <c r="Q46" s="49">
        <v>204</v>
      </c>
      <c r="R46" s="50">
        <v>3348.8</v>
      </c>
    </row>
    <row r="47" spans="1:18" ht="30" customHeight="1" thickBot="1" x14ac:dyDescent="0.35">
      <c r="A47" s="26">
        <v>42</v>
      </c>
      <c r="B47" s="25" t="s">
        <v>104</v>
      </c>
      <c r="C47" s="54">
        <v>327.06700000000001</v>
      </c>
      <c r="D47" s="9" t="s">
        <v>2</v>
      </c>
      <c r="E47" s="54">
        <v>44.052</v>
      </c>
      <c r="F47" s="55">
        <v>7</v>
      </c>
      <c r="G47" s="54">
        <v>2054.4</v>
      </c>
      <c r="H47" s="9" t="s">
        <v>34</v>
      </c>
      <c r="I47" s="54">
        <v>0</v>
      </c>
      <c r="J47" s="55">
        <v>0</v>
      </c>
      <c r="K47" s="54">
        <v>476.16</v>
      </c>
      <c r="L47" s="11">
        <v>142.83000000000001</v>
      </c>
      <c r="M47" s="54">
        <v>3.9</v>
      </c>
      <c r="N47" s="11">
        <v>3.9</v>
      </c>
      <c r="O47" s="54">
        <v>0</v>
      </c>
      <c r="P47" s="54">
        <v>0</v>
      </c>
      <c r="Q47" s="55">
        <v>42</v>
      </c>
      <c r="R47" s="16">
        <v>7832.4</v>
      </c>
    </row>
    <row r="48" spans="1:18" ht="30" customHeight="1" thickBot="1" x14ac:dyDescent="0.35">
      <c r="A48" s="43"/>
      <c r="B48" s="44" t="s">
        <v>1</v>
      </c>
      <c r="C48" s="45">
        <f>SUM(C6:C47)</f>
        <v>12172.056009999997</v>
      </c>
      <c r="D48" s="45"/>
      <c r="E48" s="45">
        <f t="shared" ref="E48:R48" si="1">SUM(E6:E47)</f>
        <v>3775.962880000001</v>
      </c>
      <c r="F48" s="46">
        <f t="shared" si="1"/>
        <v>708</v>
      </c>
      <c r="G48" s="45">
        <f t="shared" si="1"/>
        <v>326699.63866666675</v>
      </c>
      <c r="H48" s="45"/>
      <c r="I48" s="45">
        <f t="shared" si="1"/>
        <v>72167.578333333338</v>
      </c>
      <c r="J48" s="46">
        <f t="shared" si="1"/>
        <v>46</v>
      </c>
      <c r="K48" s="45">
        <f t="shared" si="1"/>
        <v>26803.800059999998</v>
      </c>
      <c r="L48" s="45">
        <f t="shared" si="1"/>
        <v>7540.6034999999993</v>
      </c>
      <c r="M48" s="45">
        <f t="shared" si="1"/>
        <v>2649.6620000000007</v>
      </c>
      <c r="N48" s="45">
        <f t="shared" si="1"/>
        <v>1175.8810000000001</v>
      </c>
      <c r="O48" s="45">
        <f t="shared" si="1"/>
        <v>8825.393</v>
      </c>
      <c r="P48" s="45">
        <f t="shared" si="1"/>
        <v>4553.0920000000006</v>
      </c>
      <c r="Q48" s="46">
        <f t="shared" si="1"/>
        <v>5673</v>
      </c>
      <c r="R48" s="58">
        <f t="shared" si="1"/>
        <v>507082</v>
      </c>
    </row>
  </sheetData>
  <mergeCells count="19">
    <mergeCell ref="A3:A5"/>
    <mergeCell ref="B3:B5"/>
    <mergeCell ref="C3:E3"/>
    <mergeCell ref="F3:J3"/>
    <mergeCell ref="K3:P3"/>
    <mergeCell ref="O4:P4"/>
    <mergeCell ref="P1:R1"/>
    <mergeCell ref="Q4:Q5"/>
    <mergeCell ref="R4:R5"/>
    <mergeCell ref="Q3:R3"/>
    <mergeCell ref="C4:C5"/>
    <mergeCell ref="D4:D5"/>
    <mergeCell ref="E4:E5"/>
    <mergeCell ref="F4:F5"/>
    <mergeCell ref="G4:G5"/>
    <mergeCell ref="H4:H5"/>
    <mergeCell ref="I4:J4"/>
    <mergeCell ref="K4:L4"/>
    <mergeCell ref="M4:N4"/>
  </mergeCells>
  <pageMargins left="0.45" right="0.45" top="0.5" bottom="0.5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SISTEMUL DE APĂ</vt:lpstr>
      <vt:lpstr>SISTEMUL DE APĂ UZATĂ</vt:lpstr>
      <vt:lpstr>'SISTEMUL DE APĂ UZATĂ'!Print_Titles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Cador</dc:creator>
  <cp:lastModifiedBy>User</cp:lastModifiedBy>
  <cp:lastPrinted>2024-12-10T13:06:08Z</cp:lastPrinted>
  <dcterms:created xsi:type="dcterms:W3CDTF">2024-01-10T11:44:50Z</dcterms:created>
  <dcterms:modified xsi:type="dcterms:W3CDTF">2024-12-10T13:07:04Z</dcterms:modified>
</cp:coreProperties>
</file>