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preventie" sheetId="1" r:id="rId1"/>
    <sheet name="interventie" sheetId="4" r:id="rId2"/>
    <sheet name="situatie centralizată" sheetId="5" r:id="rId3"/>
  </sheets>
  <definedNames>
    <definedName name="_xlnm._FilterDatabase" localSheetId="1" hidden="1">interventie!$A$2:$T$51</definedName>
    <definedName name="_xlnm._FilterDatabase" localSheetId="0" hidden="1">preventie!$A$1:$P$68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63" i="1" l="1"/>
  <c r="G61" i="1"/>
  <c r="G57" i="1"/>
  <c r="G54" i="1"/>
  <c r="G52" i="1"/>
  <c r="G45" i="1"/>
  <c r="G23" i="1"/>
  <c r="G7" i="1"/>
  <c r="D4" i="5" l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3" i="5"/>
  <c r="C20" i="5" l="1"/>
  <c r="D20" i="5"/>
  <c r="E20" i="5"/>
  <c r="F20" i="5"/>
  <c r="G20" i="5"/>
  <c r="H20" i="5"/>
  <c r="I20" i="5"/>
  <c r="J20" i="5"/>
  <c r="K20" i="5"/>
  <c r="B20" i="5" l="1"/>
  <c r="F67" i="1" l="1"/>
  <c r="F63" i="1"/>
  <c r="F61" i="1"/>
  <c r="F57" i="1"/>
  <c r="F54" i="1"/>
  <c r="F52" i="1"/>
  <c r="F45" i="1"/>
  <c r="F42" i="1"/>
  <c r="F68" i="1" s="1"/>
  <c r="F23" i="1"/>
  <c r="F7" i="1"/>
  <c r="G67" i="1" l="1"/>
  <c r="G65" i="1"/>
  <c r="F65" i="1"/>
  <c r="G30" i="1"/>
  <c r="F30" i="1"/>
  <c r="G21" i="1"/>
  <c r="F21" i="1"/>
  <c r="G17" i="1"/>
  <c r="F17" i="1"/>
  <c r="G12" i="1"/>
  <c r="F12" i="1"/>
  <c r="G9" i="1"/>
  <c r="F9" i="1"/>
  <c r="G4" i="1"/>
  <c r="F4" i="1"/>
  <c r="G68" i="1" l="1"/>
</calcChain>
</file>

<file path=xl/sharedStrings.xml><?xml version="1.0" encoding="utf-8"?>
<sst xmlns="http://schemas.openxmlformats.org/spreadsheetml/2006/main" count="688" uniqueCount="445">
  <si>
    <t>Judeţul</t>
  </si>
  <si>
    <t>Unitatea administrativ- teritorială</t>
  </si>
  <si>
    <t>Alba</t>
  </si>
  <si>
    <t>Total judeţ</t>
  </si>
  <si>
    <t>Argeş</t>
  </si>
  <si>
    <t>Arefu</t>
  </si>
  <si>
    <t>Bacău</t>
  </si>
  <si>
    <t>Bistriţa-Năsăud</t>
  </si>
  <si>
    <t>Braşov</t>
  </si>
  <si>
    <t>Buzău</t>
  </si>
  <si>
    <t>Covasna</t>
  </si>
  <si>
    <t>Harghita</t>
  </si>
  <si>
    <t>Ciucsângeorgiu</t>
  </si>
  <si>
    <t>Sândominic</t>
  </si>
  <si>
    <t>Gheorgheni</t>
  </si>
  <si>
    <t>Hunedoara</t>
  </si>
  <si>
    <t>Mureş</t>
  </si>
  <si>
    <t>Neamţ</t>
  </si>
  <si>
    <t>Prahova</t>
  </si>
  <si>
    <t>Bertea</t>
  </si>
  <si>
    <t>Sibiu</t>
  </si>
  <si>
    <t>Marpod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</si>
  <si>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</si>
  <si>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</si>
  <si>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</si>
  <si>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</si>
  <si>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</si>
  <si>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</si>
  <si>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</si>
  <si>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</si>
  <si>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</si>
  <si>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</si>
  <si>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</si>
  <si>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</si>
  <si>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</si>
  <si>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</si>
  <si>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</si>
  <si>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M</t>
  </si>
  <si>
    <t>4-5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</si>
  <si>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</si>
  <si>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</si>
  <si>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</si>
  <si>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</si>
  <si>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</si>
  <si>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</si>
  <si>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</si>
  <si>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</si>
  <si>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</si>
  <si>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</si>
  <si>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</si>
  <si>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</si>
  <si>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</si>
  <si>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AVPS Miercurea Ciuc</t>
  </si>
  <si>
    <t>15 Bălan</t>
  </si>
  <si>
    <t>AVPS Târnava Mare</t>
  </si>
  <si>
    <t>31 Merești</t>
  </si>
  <si>
    <t>AVPS Szilos</t>
  </si>
  <si>
    <t>24 Sânmartin</t>
  </si>
  <si>
    <t>26 Aluniș</t>
  </si>
  <si>
    <t>AJVPS Covasna</t>
  </si>
  <si>
    <t>Nr. crt.</t>
  </si>
  <si>
    <t>ANPM observații</t>
  </si>
  <si>
    <t>AJVPS Buzău</t>
  </si>
  <si>
    <t>24 Lunca</t>
  </si>
  <si>
    <t>12 ani</t>
  </si>
  <si>
    <t>F</t>
  </si>
  <si>
    <t>7 ani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</si>
  <si>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</si>
  <si>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</si>
  <si>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</si>
  <si>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</si>
  <si>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</si>
  <si>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</si>
  <si>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</si>
  <si>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</si>
  <si>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</si>
  <si>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</si>
  <si>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</si>
  <si>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</si>
  <si>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</si>
  <si>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</si>
  <si>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</si>
  <si>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</si>
  <si>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</si>
  <si>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</si>
  <si>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</si>
  <si>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</si>
  <si>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</si>
  <si>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</si>
  <si>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</si>
  <si>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</si>
  <si>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</si>
  <si>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</si>
  <si>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</si>
  <si>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</si>
  <si>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</si>
  <si>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</si>
  <si>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</si>
  <si>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</si>
  <si>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</si>
  <si>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</si>
  <si>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</si>
  <si>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</si>
  <si>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</si>
  <si>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</si>
  <si>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</si>
  <si>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</si>
  <si>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</si>
  <si>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</si>
  <si>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</si>
  <si>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</si>
  <si>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</si>
  <si>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</si>
  <si>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</si>
  <si>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</si>
  <si>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</si>
  <si>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AVPS Toplița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</si>
  <si>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</si>
  <si>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</si>
  <si>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</si>
  <si>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</si>
  <si>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</si>
  <si>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</si>
  <si>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</si>
  <si>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157/31.05.2022</t>
  </si>
  <si>
    <t>Feliceni (sat Văleni)</t>
  </si>
  <si>
    <t>recoltare în baza cotei de prevenție din 
OM nr. 723/2022</t>
  </si>
  <si>
    <t>2/DB/75/10.06.2022</t>
  </si>
  <si>
    <t>06/30.05.2022</t>
  </si>
  <si>
    <t>10-12 ani</t>
  </si>
  <si>
    <t>05/30.05.2022</t>
  </si>
  <si>
    <t>DB/14694/30.05.2022</t>
  </si>
  <si>
    <t>Recoltări în baza 
cotei de prevenție din OM 723/2022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</si>
  <si>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</si>
  <si>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</si>
  <si>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</si>
  <si>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</si>
  <si>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</si>
  <si>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</si>
  <si>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</si>
  <si>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</si>
  <si>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169/14.06.2022</t>
  </si>
  <si>
    <t>2/DGB/1257/04.07.2022</t>
  </si>
  <si>
    <t>60/30.06.2022</t>
  </si>
  <si>
    <t>09/28.07.2022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</si>
  <si>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</si>
  <si>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</si>
  <si>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</si>
  <si>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</si>
  <si>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</si>
  <si>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</si>
  <si>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AVPS Aldea</t>
  </si>
  <si>
    <t>112/13.07.2022</t>
  </si>
  <si>
    <t>46 Căprăreț</t>
  </si>
  <si>
    <t>Boița
Turnu Roșu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</si>
  <si>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</si>
  <si>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</si>
  <si>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</si>
  <si>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</si>
  <si>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</si>
  <si>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</si>
  <si>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</si>
  <si>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</si>
  <si>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</si>
  <si>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</si>
  <si>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</si>
  <si>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</si>
  <si>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</si>
  <si>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</si>
  <si>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</si>
  <si>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</si>
  <si>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</si>
  <si>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</si>
  <si>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</si>
  <si>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</si>
  <si>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t>Recoltări în baza 
prevederii OUG 81/2021
aprobată prin Legea nr. 197/2022</t>
  </si>
  <si>
    <t>34/11.08.2022</t>
  </si>
  <si>
    <t>SB 75 CN/04.08.2022</t>
  </si>
  <si>
    <t>Asociația Cinegetică Loduj</t>
  </si>
  <si>
    <t>54/29.07.2022</t>
  </si>
  <si>
    <t>9 Lacu Roșu</t>
  </si>
  <si>
    <t>2/DGB/7166/23.08.2022</t>
  </si>
  <si>
    <t>BV</t>
  </si>
  <si>
    <t>AV Dumbrava Jibert</t>
  </si>
  <si>
    <t>74/14.07.2022</t>
  </si>
  <si>
    <t>4 Jibert</t>
  </si>
  <si>
    <t>Jibert</t>
  </si>
  <si>
    <t>DGB/104703/26.08.2022</t>
  </si>
  <si>
    <t>documentație neconformă 
(lipsă aviz adm. arie naturală protejată)</t>
  </si>
  <si>
    <t>144/22.08.2022</t>
  </si>
  <si>
    <t>2/DGB/4615/01.08.2022</t>
  </si>
  <si>
    <t>652/18.08.2022</t>
  </si>
  <si>
    <t>37 Oarda</t>
  </si>
  <si>
    <t>Ciugud</t>
  </si>
  <si>
    <t>2/DGB/8384/31.08.2022</t>
  </si>
  <si>
    <t>653/18.08.2022</t>
  </si>
  <si>
    <t>25 Teiuș</t>
  </si>
  <si>
    <t>Stremț (sat Geomal)</t>
  </si>
  <si>
    <t>2/DGB/8386/31.08.2022</t>
  </si>
  <si>
    <t>308/16.08.2022</t>
  </si>
  <si>
    <t>26 Plăieșii</t>
  </si>
  <si>
    <t>Plăieșii de Jos</t>
  </si>
  <si>
    <t>2/DGB/4793/02.09.2022
2/DGB/9076/02.09.2022</t>
  </si>
  <si>
    <t>68/05.09.2022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</si>
  <si>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</si>
  <si>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</si>
  <si>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</si>
  <si>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</si>
  <si>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</si>
  <si>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</si>
  <si>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</si>
  <si>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</si>
  <si>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</si>
  <si>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</si>
  <si>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</si>
  <si>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</si>
  <si>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</si>
  <si>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</si>
  <si>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382/19.09.2022</t>
  </si>
  <si>
    <t>DS Argeș</t>
  </si>
  <si>
    <t>5872/01.09.2022</t>
  </si>
  <si>
    <t>5 Arefu</t>
  </si>
  <si>
    <t>recoltare în baza cotei de prevenție din OM nr. 723/2022</t>
  </si>
  <si>
    <t>2/DGB/9768/13.09.2022</t>
  </si>
  <si>
    <t>5871/01.09.2022</t>
  </si>
  <si>
    <t>13 Corbi</t>
  </si>
  <si>
    <t>Corbi (sate: Stănești, Corbșori, Jgheaburi), 
Nucșoara (sat Sboghițești), Albeștii de Muscel</t>
  </si>
  <si>
    <t>2/DGB/9769/13.09.2022</t>
  </si>
  <si>
    <t>5874/01.09.2022</t>
  </si>
  <si>
    <t>16 Râușor</t>
  </si>
  <si>
    <t>Berevoiești (sat: Gămăcești), 
Bughea de Jos (sat: Bughea de Jos), 
Albeștii de Muscel (sat Cândești)</t>
  </si>
  <si>
    <t>2/DGB/9767/13.09.2022</t>
  </si>
  <si>
    <t>5873/01.09.2022</t>
  </si>
  <si>
    <t>15 Brătia</t>
  </si>
  <si>
    <t>Aninoasa</t>
  </si>
  <si>
    <t>2/DGB/9766/13.09.2022</t>
  </si>
  <si>
    <t>2339/20.09.2022</t>
  </si>
  <si>
    <t>2/DGB/11482/29.09.2022</t>
  </si>
  <si>
    <t>AV Frăsiniș Bruiu</t>
  </si>
  <si>
    <t>78/26.08.2022</t>
  </si>
  <si>
    <t>1 Bruiu</t>
  </si>
  <si>
    <t>Bruiu</t>
  </si>
  <si>
    <t>2/DGB/9359/29.09.2022</t>
  </si>
  <si>
    <t>SB 80 CN/07.10.2022</t>
  </si>
  <si>
    <t>25/04.10.2022</t>
  </si>
  <si>
    <t xml:space="preserve">Slănic </t>
  </si>
  <si>
    <t>2/DGB/11732/03.10.2022</t>
  </si>
  <si>
    <t>26/06.10.2022</t>
  </si>
  <si>
    <t>623/28.09.2022</t>
  </si>
  <si>
    <t>3 Mureș</t>
  </si>
  <si>
    <t>Sărmaș (Sărmaș)</t>
  </si>
  <si>
    <t>2/DGB/12444/03.10.2022</t>
  </si>
  <si>
    <t>Asociația Căpriorul</t>
  </si>
  <si>
    <t>23/20.09.2022</t>
  </si>
  <si>
    <t>54 Șugag</t>
  </si>
  <si>
    <t>Șugag (Șugag)</t>
  </si>
  <si>
    <t>2/DGB/11692/07.10.2022</t>
  </si>
  <si>
    <t>AVPS Diana Aiud</t>
  </si>
  <si>
    <t>93/12.09.2022</t>
  </si>
  <si>
    <t>16 Ciugud</t>
  </si>
  <si>
    <t>Mirăslău (Lopadea Veche)</t>
  </si>
  <si>
    <t>2/DGB/10501/07.10.2022</t>
  </si>
  <si>
    <t>CJ</t>
  </si>
  <si>
    <t>AV Ținutul Haiducilor</t>
  </si>
  <si>
    <t>2 Strâmbu</t>
  </si>
  <si>
    <t>Chiuiești (Strâmbu, Măgoaja)</t>
  </si>
  <si>
    <t>2/DGB/9556/07.10.2022</t>
  </si>
  <si>
    <t>772/07.09.2022</t>
  </si>
  <si>
    <t>2/DGB/10035/10.10.2022</t>
  </si>
  <si>
    <t>77/25.10.2022</t>
  </si>
  <si>
    <t>2/DGB/13106/17.10.2022</t>
  </si>
  <si>
    <t>78/25.10.2022</t>
  </si>
  <si>
    <t>2656/25.10.2022</t>
  </si>
  <si>
    <t>2655/25.10.2022</t>
  </si>
  <si>
    <t>3-4 ani</t>
  </si>
  <si>
    <t>ursul nu a fost recoltat</t>
  </si>
  <si>
    <t>autorizatie expirata</t>
  </si>
  <si>
    <t>autorizatie expirata - urs nerecoltat</t>
  </si>
  <si>
    <t>Cluj</t>
  </si>
  <si>
    <t>Fărău</t>
  </si>
  <si>
    <t>Rădești</t>
  </si>
  <si>
    <t>Bughea de Sus</t>
  </si>
  <si>
    <t>Corbi</t>
  </si>
  <si>
    <t>Brusturoasa</t>
  </si>
  <si>
    <t>Romuli</t>
  </si>
  <si>
    <t>Cetate</t>
  </si>
  <si>
    <t>Cața</t>
  </si>
  <si>
    <t>Moeciu</t>
  </si>
  <si>
    <t>Racoș</t>
  </si>
  <si>
    <t>Șoarș</t>
  </si>
  <si>
    <t>Chiojdu</t>
  </si>
  <si>
    <t>Nehoiu</t>
  </si>
  <si>
    <t>Sărulești</t>
  </si>
  <si>
    <t>Măguri Răcătău</t>
  </si>
  <si>
    <t>Bățani</t>
  </si>
  <si>
    <t>Belin</t>
  </si>
  <si>
    <t>Cernat</t>
  </si>
  <si>
    <t>Ojdula</t>
  </si>
  <si>
    <t>Turia</t>
  </si>
  <si>
    <t>Zăbala</t>
  </si>
  <si>
    <t>Atid</t>
  </si>
  <si>
    <t>Bilbor</t>
  </si>
  <si>
    <t>Corund</t>
  </si>
  <si>
    <t>Feliceni</t>
  </si>
  <si>
    <t>Lueta</t>
  </si>
  <si>
    <t>Merești</t>
  </si>
  <si>
    <t>Sânsimion</t>
  </si>
  <si>
    <t>Zetea</t>
  </si>
  <si>
    <t>Petrila</t>
  </si>
  <si>
    <t>Uricani</t>
  </si>
  <si>
    <t>Batoș</t>
  </si>
  <si>
    <t>Chiheru de Jos</t>
  </si>
  <si>
    <t>Coroisânmartin</t>
  </si>
  <si>
    <t>Gurghiu</t>
  </si>
  <si>
    <t>Hodac</t>
  </si>
  <si>
    <t>Sângeorgiu de Pădure</t>
  </si>
  <si>
    <t>Bicaz Chei</t>
  </si>
  <si>
    <t>Breaza</t>
  </si>
  <si>
    <t>Ștefești</t>
  </si>
  <si>
    <t>Săliște</t>
  </si>
  <si>
    <t>Loamneș</t>
  </si>
  <si>
    <t>Ciocănești</t>
  </si>
  <si>
    <t>Sălătrucel</t>
  </si>
  <si>
    <t>Lepșa</t>
  </si>
  <si>
    <t>1/02.03.2023</t>
  </si>
  <si>
    <t>29 Piliske</t>
  </si>
  <si>
    <t>17.03.2023</t>
  </si>
  <si>
    <t>Asociația AVP Braniștea Logig</t>
  </si>
  <si>
    <t xml:space="preserve">  27 Casin</t>
  </si>
  <si>
    <t>76/10.03.2023</t>
  </si>
  <si>
    <t>împușcare</t>
  </si>
  <si>
    <t>14 ani</t>
  </si>
  <si>
    <t>autorizație de vânătoare, poze</t>
  </si>
  <si>
    <t>3/17.03.2023</t>
  </si>
  <si>
    <t>159/21.03.2023</t>
  </si>
  <si>
    <t>pândă</t>
  </si>
  <si>
    <t>5 ani</t>
  </si>
  <si>
    <t>35 Paltinet</t>
  </si>
  <si>
    <t>PH-2/ 07.04.2023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</si>
  <si>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 și OM 184/2023, la data de 11.04.2023</t>
    </r>
  </si>
  <si>
    <t>SV Montana Coșbuc</t>
  </si>
  <si>
    <t>8 Fiad Romuli</t>
  </si>
  <si>
    <t>35/13.04.2023</t>
  </si>
  <si>
    <t>5/27.03.2023</t>
  </si>
  <si>
    <t>6-7 ani</t>
  </si>
  <si>
    <t>raport de monitorizare, autorizatie de vanatoare</t>
  </si>
  <si>
    <t>3/28.03.2023</t>
  </si>
  <si>
    <t>12.04.2023</t>
  </si>
  <si>
    <t>fn/05.04.2023</t>
  </si>
  <si>
    <t>30.03.2023</t>
  </si>
  <si>
    <t>autorizație de vânătoare</t>
  </si>
  <si>
    <t>AVPS Hubertus Cristuru Secuiesc</t>
  </si>
  <si>
    <t>40 Criseni</t>
  </si>
  <si>
    <t>045/24.04.2023</t>
  </si>
  <si>
    <t>13.04.2023</t>
  </si>
  <si>
    <t>dibuit</t>
  </si>
  <si>
    <t>15 Balan</t>
  </si>
  <si>
    <t>AVPS Tarnava Mare</t>
  </si>
  <si>
    <t>31 Meresti</t>
  </si>
  <si>
    <t>15/21.04.2023</t>
  </si>
  <si>
    <t>06.05.2023</t>
  </si>
  <si>
    <t>44 Taietura</t>
  </si>
  <si>
    <t>8/12.04.2023; 10/14.04.2023</t>
  </si>
  <si>
    <t>27.04.2023; 29.04.2023</t>
  </si>
  <si>
    <t>11/14.04.2023</t>
  </si>
  <si>
    <t>29.04.2023</t>
  </si>
  <si>
    <t>AVPS Zetelaka es Tarsai</t>
  </si>
  <si>
    <t>34 Zetea</t>
  </si>
  <si>
    <t>14/20.04.2023</t>
  </si>
  <si>
    <t>05.05.2023</t>
  </si>
  <si>
    <t>16/21.04.2023</t>
  </si>
  <si>
    <t>9/13.04.2023</t>
  </si>
  <si>
    <t>28.04.2023</t>
  </si>
  <si>
    <t>867/26.04.2023</t>
  </si>
  <si>
    <t>autorizatia de vanatoare, contract UAT</t>
  </si>
  <si>
    <t>3046/02.05.2023</t>
  </si>
  <si>
    <t>402/28.04.2023</t>
  </si>
  <si>
    <t>16 ani</t>
  </si>
  <si>
    <t xml:space="preserve">autorizatia de vanatoare, pv de probe biologice </t>
  </si>
  <si>
    <t>05/05.05.2023</t>
  </si>
  <si>
    <t>Autorizatia de vanatoare</t>
  </si>
  <si>
    <t>01/25.04.2023; 04/05.05.2023</t>
  </si>
  <si>
    <t>18.04.2023;28.04.2023</t>
  </si>
  <si>
    <t>împușcare; împușcare</t>
  </si>
  <si>
    <t>F;              M</t>
  </si>
  <si>
    <t>12 ani;     12-15 ani</t>
  </si>
  <si>
    <t>Autorizatia de vanatoare; Autorizatia de vanatoare</t>
  </si>
  <si>
    <t>03/01.05.2023</t>
  </si>
  <si>
    <t>24.04.2023</t>
  </si>
  <si>
    <t>02/28.04.2023</t>
  </si>
  <si>
    <t>21.04.2023</t>
  </si>
  <si>
    <t>216/27.04.2023</t>
  </si>
  <si>
    <t>13/20.04.2023</t>
  </si>
  <si>
    <t>23.04.2023</t>
  </si>
  <si>
    <t>1/08.05.2023</t>
  </si>
  <si>
    <t>02.05.2023</t>
  </si>
  <si>
    <t>Asociația Cervus</t>
  </si>
  <si>
    <t>175/28.04.2023</t>
  </si>
  <si>
    <t>14/21.04.2023</t>
  </si>
  <si>
    <t>50 Crișeni</t>
  </si>
  <si>
    <t>AV Carpatica</t>
  </si>
  <si>
    <t>28/02.05.2023</t>
  </si>
  <si>
    <t>13/21.04.2023</t>
  </si>
  <si>
    <t>15 ani</t>
  </si>
  <si>
    <t>60 Viișoara</t>
  </si>
  <si>
    <t>17 Turia</t>
  </si>
  <si>
    <t>AVPS Cătrușa</t>
  </si>
  <si>
    <t>49/17.05.2023</t>
  </si>
  <si>
    <t>7/24.04.2023</t>
  </si>
  <si>
    <t>8 ani</t>
  </si>
  <si>
    <t>autorizație de vanatoare, fise de evaluare</t>
  </si>
  <si>
    <t>30 Benedek</t>
  </si>
  <si>
    <t>162/22.05.2023</t>
  </si>
  <si>
    <t>17/04.05.2023</t>
  </si>
  <si>
    <t>18 ani</t>
  </si>
  <si>
    <t>AVPS Bodoc</t>
  </si>
  <si>
    <t>16 Dalnic</t>
  </si>
  <si>
    <t>92/24.05.2023</t>
  </si>
  <si>
    <t>20/11.05.2023</t>
  </si>
  <si>
    <t>9 ani</t>
  </si>
  <si>
    <t>autorizație de vanatoare, fise de evaluare, poza</t>
  </si>
  <si>
    <t>AVPS Valea Gurghiului</t>
  </si>
  <si>
    <t>38 Tireu</t>
  </si>
  <si>
    <t>1/09.06.2023</t>
  </si>
  <si>
    <t>21/06.06.2023</t>
  </si>
  <si>
    <t>39 Casva</t>
  </si>
  <si>
    <t>2/30.06.2023</t>
  </si>
  <si>
    <t>24/22.06.2023</t>
  </si>
  <si>
    <t>autorizație de recoltare</t>
  </si>
  <si>
    <t>AC Ursul Brun</t>
  </si>
  <si>
    <t>27 Budac</t>
  </si>
  <si>
    <t>581/04.09.2023</t>
  </si>
  <si>
    <t>73/21.08.2023</t>
  </si>
  <si>
    <t>AVPS Botoș</t>
  </si>
  <si>
    <t>25 Ojdula</t>
  </si>
  <si>
    <t>37/06.07.2023</t>
  </si>
  <si>
    <t>28/15.06.2023</t>
  </si>
  <si>
    <t>7 Aita</t>
  </si>
  <si>
    <t>2/27.03.2023</t>
  </si>
  <si>
    <t>117/30.03.2023</t>
  </si>
  <si>
    <t>116/30.03.2023</t>
  </si>
  <si>
    <t>13 ani</t>
  </si>
  <si>
    <t>29 Basca fără Cale</t>
  </si>
  <si>
    <t>13/21.08.2023</t>
  </si>
  <si>
    <t>nerecoltat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</si>
</sst>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medium">
        <color indexed="64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333333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4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3" fillId="0" borderId="20" xfId="0" applyFont="1" applyBorder="1"/>
    <xf numFmtId="0" fontId="3" fillId="0" borderId="22" xfId="0" applyFont="1" applyBorder="1"/>
    <xf numFmtId="0" fontId="3" fillId="2" borderId="23" xfId="0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4" xfId="0" applyFont="1" applyFill="1" applyBorder="1"/>
    <xf numFmtId="0" fontId="3" fillId="2" borderId="25" xfId="0" applyFont="1" applyFill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1" fillId="0" borderId="7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Border="1"/>
    <xf numFmtId="0" fontId="9" fillId="0" borderId="3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/>
    </xf>
    <xf numFmtId="0" fontId="13" fillId="4" borderId="26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0" xfId="0"/>
    <xf numFmtId="14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/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7" xfId="0" applyFont="1" applyBorder="1" applyAlignment="1">
      <alignment wrapText="1"/>
    </xf>
    <xf numFmtId="14" fontId="0" fillId="0" borderId="7" xfId="0" applyNumberFormat="1" applyBorder="1"/>
    <xf numFmtId="0" fontId="1" fillId="0" borderId="7" xfId="0" applyNumberFormat="1" applyFont="1" applyBorder="1" applyAlignment="1">
      <alignment horizontal="left" vertical="center"/>
    </xf>
    <xf numFmtId="14" fontId="1" fillId="0" borderId="7" xfId="0" applyNumberFormat="1" applyFont="1" applyBorder="1" applyAlignment="1">
      <alignment horizontal="left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1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zoomScale="130" zoomScaleNormal="130" workbookViewId="0">
      <pane ySplit="1" topLeftCell="A17" activePane="bottomLeft" state="frozen"/>
      <selection pane="bottomLeft" activeCell="P18" sqref="P18"/>
    </sheetView>
  </sheetViews>
  <sheetFormatPr defaultRowHeight="15" x14ac:dyDescent="0.25"/>
  <cols>
    <col min="2" max="2" width="12.42578125" style="2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5.5703125" customWidth="1"/>
    <col min="9" max="9" width="13.42578125" customWidth="1"/>
    <col min="10" max="10" width="10.140625" style="4" customWidth="1"/>
    <col min="11" max="12" width="10.140625" customWidth="1"/>
    <col min="15" max="15" width="18.5703125" customWidth="1"/>
    <col min="16" max="16" width="17.7109375" customWidth="1"/>
  </cols>
  <sheetData>
    <row r="1" spans="1:16" ht="39" thickBot="1" x14ac:dyDescent="0.3">
      <c r="A1" s="69" t="s">
        <v>60</v>
      </c>
      <c r="B1" s="70" t="s">
        <v>0</v>
      </c>
      <c r="C1" s="71" t="s">
        <v>1</v>
      </c>
      <c r="D1" s="71" t="s">
        <v>29</v>
      </c>
      <c r="E1" s="71" t="s">
        <v>30</v>
      </c>
      <c r="F1" s="72" t="s">
        <v>26</v>
      </c>
      <c r="G1" s="69" t="s">
        <v>35</v>
      </c>
      <c r="H1" s="71" t="s">
        <v>33</v>
      </c>
      <c r="I1" s="71" t="s">
        <v>27</v>
      </c>
      <c r="J1" s="73" t="s">
        <v>28</v>
      </c>
      <c r="K1" s="71" t="s">
        <v>34</v>
      </c>
      <c r="L1" s="72" t="s">
        <v>36</v>
      </c>
      <c r="M1" s="69" t="s">
        <v>31</v>
      </c>
      <c r="N1" s="71" t="s">
        <v>32</v>
      </c>
      <c r="O1" s="74" t="s">
        <v>51</v>
      </c>
      <c r="P1" s="75" t="s">
        <v>61</v>
      </c>
    </row>
    <row r="2" spans="1:16" ht="15.75" thickBot="1" x14ac:dyDescent="0.3">
      <c r="A2" s="76">
        <v>1</v>
      </c>
      <c r="B2" s="140" t="s">
        <v>2</v>
      </c>
      <c r="C2" s="77" t="s">
        <v>279</v>
      </c>
      <c r="D2" s="77"/>
      <c r="E2" s="77"/>
      <c r="F2" s="72">
        <v>1</v>
      </c>
      <c r="G2" s="69"/>
      <c r="H2" s="71"/>
      <c r="I2" s="71"/>
      <c r="J2" s="78"/>
      <c r="K2" s="79"/>
      <c r="L2" s="72"/>
      <c r="M2" s="69"/>
      <c r="N2" s="72"/>
      <c r="O2" s="80"/>
      <c r="P2" s="81"/>
    </row>
    <row r="3" spans="1:16" ht="15.75" thickBot="1" x14ac:dyDescent="0.3">
      <c r="A3" s="76">
        <v>2</v>
      </c>
      <c r="B3" s="141"/>
      <c r="C3" s="77" t="s">
        <v>280</v>
      </c>
      <c r="D3" s="77"/>
      <c r="E3" s="77"/>
      <c r="F3" s="82">
        <v>1</v>
      </c>
      <c r="G3" s="83"/>
      <c r="H3" s="71"/>
      <c r="I3" s="71"/>
      <c r="J3" s="73"/>
      <c r="K3" s="71"/>
      <c r="L3" s="72"/>
      <c r="M3" s="69"/>
      <c r="N3" s="72"/>
      <c r="O3" s="84"/>
      <c r="P3" s="84"/>
    </row>
    <row r="4" spans="1:16" ht="15.75" thickBot="1" x14ac:dyDescent="0.3">
      <c r="A4" s="76">
        <v>3</v>
      </c>
      <c r="B4" s="85" t="s">
        <v>3</v>
      </c>
      <c r="C4" s="116"/>
      <c r="D4" s="116"/>
      <c r="E4" s="116"/>
      <c r="F4" s="86">
        <f>SUM(F2:F3)</f>
        <v>2</v>
      </c>
      <c r="G4" s="87">
        <f>SUM(G2:G3)</f>
        <v>0</v>
      </c>
      <c r="H4" s="71"/>
      <c r="I4" s="71"/>
      <c r="J4" s="73"/>
      <c r="K4" s="71"/>
      <c r="L4" s="72"/>
      <c r="M4" s="69"/>
      <c r="N4" s="72"/>
      <c r="O4" s="84"/>
      <c r="P4" s="84"/>
    </row>
    <row r="5" spans="1:16" ht="15.75" thickBot="1" x14ac:dyDescent="0.3">
      <c r="A5" s="76">
        <v>4</v>
      </c>
      <c r="B5" s="140" t="s">
        <v>4</v>
      </c>
      <c r="C5" s="77" t="s">
        <v>281</v>
      </c>
      <c r="D5" s="77"/>
      <c r="E5" s="77"/>
      <c r="F5" s="82">
        <v>1</v>
      </c>
      <c r="G5" s="76"/>
      <c r="H5" s="71"/>
      <c r="I5" s="71"/>
      <c r="J5" s="88"/>
      <c r="K5" s="79"/>
      <c r="L5" s="72"/>
      <c r="M5" s="69"/>
      <c r="N5" s="72"/>
      <c r="O5" s="84"/>
      <c r="P5" s="84"/>
    </row>
    <row r="6" spans="1:16" ht="39" thickBot="1" x14ac:dyDescent="0.3">
      <c r="A6" s="76">
        <v>5</v>
      </c>
      <c r="B6" s="139"/>
      <c r="C6" s="77" t="s">
        <v>282</v>
      </c>
      <c r="D6" s="77"/>
      <c r="E6" s="77"/>
      <c r="F6" s="82">
        <v>1</v>
      </c>
      <c r="G6" s="69">
        <v>1</v>
      </c>
      <c r="H6" s="71" t="s">
        <v>375</v>
      </c>
      <c r="I6" s="71" t="s">
        <v>376</v>
      </c>
      <c r="J6" s="88">
        <v>45058</v>
      </c>
      <c r="K6" s="79">
        <v>45045</v>
      </c>
      <c r="L6" s="72" t="s">
        <v>335</v>
      </c>
      <c r="M6" s="69" t="s">
        <v>37</v>
      </c>
      <c r="N6" s="72" t="s">
        <v>377</v>
      </c>
      <c r="O6" s="84" t="s">
        <v>378</v>
      </c>
      <c r="P6" s="81"/>
    </row>
    <row r="7" spans="1:16" ht="15.75" thickBot="1" x14ac:dyDescent="0.3">
      <c r="A7" s="76">
        <v>6</v>
      </c>
      <c r="B7" s="89" t="s">
        <v>3</v>
      </c>
      <c r="C7" s="116"/>
      <c r="D7" s="116"/>
      <c r="E7" s="116"/>
      <c r="F7" s="90">
        <f>SUM(F5:F6)</f>
        <v>2</v>
      </c>
      <c r="G7" s="90">
        <f>SUM(G5:G6)</f>
        <v>1</v>
      </c>
      <c r="H7" s="71"/>
      <c r="I7" s="71"/>
      <c r="J7" s="73"/>
      <c r="K7" s="71"/>
      <c r="L7" s="72"/>
      <c r="M7" s="69"/>
      <c r="N7" s="72"/>
      <c r="O7" s="84"/>
      <c r="P7" s="84"/>
    </row>
    <row r="8" spans="1:16" ht="15.75" thickBot="1" x14ac:dyDescent="0.3">
      <c r="A8" s="76">
        <v>7</v>
      </c>
      <c r="B8" s="91" t="s">
        <v>6</v>
      </c>
      <c r="C8" s="77" t="s">
        <v>283</v>
      </c>
      <c r="D8" s="77"/>
      <c r="E8" s="77"/>
      <c r="F8" s="92">
        <v>1</v>
      </c>
      <c r="G8" s="69"/>
      <c r="H8" s="71"/>
      <c r="I8" s="71"/>
      <c r="J8" s="73"/>
      <c r="K8" s="71"/>
      <c r="L8" s="72"/>
      <c r="M8" s="69"/>
      <c r="N8" s="72"/>
      <c r="O8" s="84"/>
      <c r="P8" s="84"/>
    </row>
    <row r="9" spans="1:16" ht="15.75" thickBot="1" x14ac:dyDescent="0.3">
      <c r="A9" s="76">
        <v>8</v>
      </c>
      <c r="B9" s="89" t="s">
        <v>3</v>
      </c>
      <c r="C9" s="116"/>
      <c r="D9" s="116"/>
      <c r="E9" s="116"/>
      <c r="F9" s="90">
        <f>SUM(F8:F8)</f>
        <v>1</v>
      </c>
      <c r="G9" s="90">
        <f>SUM(G8:G8)</f>
        <v>0</v>
      </c>
      <c r="H9" s="71"/>
      <c r="I9" s="71"/>
      <c r="J9" s="73"/>
      <c r="K9" s="71"/>
      <c r="L9" s="72"/>
      <c r="M9" s="69"/>
      <c r="N9" s="72"/>
      <c r="O9" s="84"/>
      <c r="P9" s="84"/>
    </row>
    <row r="10" spans="1:16" ht="39" thickBot="1" x14ac:dyDescent="0.3">
      <c r="A10" s="76">
        <v>9</v>
      </c>
      <c r="B10" s="139" t="s">
        <v>7</v>
      </c>
      <c r="C10" s="77" t="s">
        <v>284</v>
      </c>
      <c r="D10" s="77" t="s">
        <v>340</v>
      </c>
      <c r="E10" s="77" t="s">
        <v>341</v>
      </c>
      <c r="F10" s="92">
        <v>1</v>
      </c>
      <c r="G10" s="69">
        <v>1</v>
      </c>
      <c r="H10" s="71" t="s">
        <v>342</v>
      </c>
      <c r="I10" s="71" t="s">
        <v>343</v>
      </c>
      <c r="J10" s="78">
        <v>45026</v>
      </c>
      <c r="K10" s="79">
        <v>45026</v>
      </c>
      <c r="L10" s="72" t="s">
        <v>335</v>
      </c>
      <c r="M10" s="69" t="s">
        <v>37</v>
      </c>
      <c r="N10" s="72" t="s">
        <v>344</v>
      </c>
      <c r="O10" s="84" t="s">
        <v>345</v>
      </c>
      <c r="P10" s="84"/>
    </row>
    <row r="11" spans="1:16" ht="15.75" thickBot="1" x14ac:dyDescent="0.3">
      <c r="A11" s="76">
        <v>10</v>
      </c>
      <c r="B11" s="139"/>
      <c r="C11" s="77" t="s">
        <v>285</v>
      </c>
      <c r="D11" s="77" t="s">
        <v>429</v>
      </c>
      <c r="E11" s="77" t="s">
        <v>430</v>
      </c>
      <c r="F11" s="92">
        <v>1</v>
      </c>
      <c r="G11" s="69">
        <v>1</v>
      </c>
      <c r="H11" s="71" t="s">
        <v>431</v>
      </c>
      <c r="I11" s="71" t="s">
        <v>432</v>
      </c>
      <c r="J11" s="78">
        <v>45173</v>
      </c>
      <c r="K11" s="79">
        <v>45168</v>
      </c>
      <c r="L11" s="72" t="s">
        <v>335</v>
      </c>
      <c r="M11" s="69" t="s">
        <v>37</v>
      </c>
      <c r="N11" s="72">
        <v>11</v>
      </c>
      <c r="O11" s="84"/>
      <c r="P11" s="84"/>
    </row>
    <row r="12" spans="1:16" ht="15.75" thickBot="1" x14ac:dyDescent="0.3">
      <c r="A12" s="76">
        <v>11</v>
      </c>
      <c r="B12" s="89" t="s">
        <v>3</v>
      </c>
      <c r="C12" s="116"/>
      <c r="D12" s="116"/>
      <c r="E12" s="116"/>
      <c r="F12" s="90">
        <f>SUM(F10:F11)</f>
        <v>2</v>
      </c>
      <c r="G12" s="90">
        <f>SUM(G10:G11)</f>
        <v>2</v>
      </c>
      <c r="H12" s="71"/>
      <c r="I12" s="71"/>
      <c r="J12" s="73"/>
      <c r="K12" s="71"/>
      <c r="L12" s="72"/>
      <c r="M12" s="69"/>
      <c r="N12" s="72"/>
      <c r="O12" s="84"/>
      <c r="P12" s="84"/>
    </row>
    <row r="13" spans="1:16" ht="17.25" customHeight="1" thickBot="1" x14ac:dyDescent="0.3">
      <c r="A13" s="76">
        <v>12</v>
      </c>
      <c r="B13" s="139" t="s">
        <v>8</v>
      </c>
      <c r="C13" s="77" t="s">
        <v>286</v>
      </c>
      <c r="D13" s="77"/>
      <c r="E13" s="77"/>
      <c r="F13" s="92">
        <v>1</v>
      </c>
      <c r="G13" s="69"/>
      <c r="H13" s="71"/>
      <c r="I13" s="83"/>
      <c r="J13" s="93"/>
      <c r="K13" s="79"/>
      <c r="L13" s="72"/>
      <c r="M13" s="69"/>
      <c r="N13" s="72"/>
      <c r="O13" s="84"/>
      <c r="P13" s="94"/>
    </row>
    <row r="14" spans="1:16" ht="15.75" thickBot="1" x14ac:dyDescent="0.3">
      <c r="A14" s="76">
        <v>13</v>
      </c>
      <c r="B14" s="139"/>
      <c r="C14" s="77" t="s">
        <v>287</v>
      </c>
      <c r="D14" s="77"/>
      <c r="E14" s="77"/>
      <c r="F14" s="92">
        <v>1</v>
      </c>
      <c r="G14" s="69"/>
      <c r="H14" s="71"/>
      <c r="I14" s="71"/>
      <c r="J14" s="88"/>
      <c r="K14" s="71"/>
      <c r="L14" s="72"/>
      <c r="M14" s="69"/>
      <c r="N14" s="72"/>
      <c r="O14" s="84"/>
      <c r="P14" s="81"/>
    </row>
    <row r="15" spans="1:16" ht="15.75" thickBot="1" x14ac:dyDescent="0.3">
      <c r="A15" s="76">
        <v>14</v>
      </c>
      <c r="B15" s="139"/>
      <c r="C15" s="77" t="s">
        <v>288</v>
      </c>
      <c r="D15" s="77"/>
      <c r="E15" s="77"/>
      <c r="F15" s="92">
        <v>1</v>
      </c>
      <c r="G15" s="69"/>
      <c r="H15" s="71"/>
      <c r="I15" s="71"/>
      <c r="J15" s="73"/>
      <c r="K15" s="71"/>
      <c r="L15" s="72"/>
      <c r="M15" s="69"/>
      <c r="N15" s="72"/>
      <c r="O15" s="84"/>
      <c r="P15" s="84"/>
    </row>
    <row r="16" spans="1:16" ht="15.75" thickBot="1" x14ac:dyDescent="0.3">
      <c r="A16" s="76">
        <v>15</v>
      </c>
      <c r="B16" s="141"/>
      <c r="C16" s="77" t="s">
        <v>289</v>
      </c>
      <c r="D16" s="77"/>
      <c r="E16" s="77"/>
      <c r="F16" s="92">
        <v>1</v>
      </c>
      <c r="G16" s="69"/>
      <c r="H16" s="71"/>
      <c r="I16" s="71"/>
      <c r="J16" s="73"/>
      <c r="K16" s="71"/>
      <c r="L16" s="72"/>
      <c r="M16" s="69"/>
      <c r="N16" s="72"/>
      <c r="O16" s="84"/>
      <c r="P16" s="84"/>
    </row>
    <row r="17" spans="1:16" ht="15.75" thickBot="1" x14ac:dyDescent="0.3">
      <c r="A17" s="76">
        <v>16</v>
      </c>
      <c r="B17" s="85" t="s">
        <v>3</v>
      </c>
      <c r="C17" s="116"/>
      <c r="D17" s="116"/>
      <c r="E17" s="116"/>
      <c r="F17" s="90">
        <f>SUM(F13:F16)</f>
        <v>4</v>
      </c>
      <c r="G17" s="90">
        <f>SUM(G13:G16)</f>
        <v>0</v>
      </c>
      <c r="H17" s="71"/>
      <c r="I17" s="71"/>
      <c r="J17" s="73"/>
      <c r="K17" s="71"/>
      <c r="L17" s="72"/>
      <c r="M17" s="69"/>
      <c r="N17" s="72"/>
      <c r="O17" s="84"/>
      <c r="P17" s="84"/>
    </row>
    <row r="18" spans="1:16" ht="26.25" thickBot="1" x14ac:dyDescent="0.3">
      <c r="A18" s="76">
        <v>17</v>
      </c>
      <c r="B18" s="140" t="s">
        <v>9</v>
      </c>
      <c r="C18" s="77" t="s">
        <v>290</v>
      </c>
      <c r="D18" s="77" t="s">
        <v>81</v>
      </c>
      <c r="E18" s="77" t="s">
        <v>442</v>
      </c>
      <c r="F18" s="92">
        <v>1</v>
      </c>
      <c r="G18" s="69"/>
      <c r="H18" s="71"/>
      <c r="I18" s="71" t="s">
        <v>443</v>
      </c>
      <c r="J18" s="78">
        <v>45173</v>
      </c>
      <c r="K18" s="79"/>
      <c r="L18" s="72"/>
      <c r="M18" s="69"/>
      <c r="N18" s="72"/>
      <c r="O18" s="84"/>
      <c r="P18" s="84" t="s">
        <v>444</v>
      </c>
    </row>
    <row r="19" spans="1:16" ht="15.75" thickBot="1" x14ac:dyDescent="0.3">
      <c r="A19" s="76">
        <v>18</v>
      </c>
      <c r="B19" s="139"/>
      <c r="C19" s="77" t="s">
        <v>291</v>
      </c>
      <c r="D19" s="77"/>
      <c r="E19" s="77"/>
      <c r="F19" s="92">
        <v>1</v>
      </c>
      <c r="G19" s="69"/>
      <c r="H19" s="71"/>
      <c r="I19" s="71"/>
      <c r="J19" s="73"/>
      <c r="K19" s="71"/>
      <c r="L19" s="72"/>
      <c r="M19" s="69"/>
      <c r="N19" s="72"/>
      <c r="O19" s="84"/>
      <c r="P19" s="84"/>
    </row>
    <row r="20" spans="1:16" ht="15.75" thickBot="1" x14ac:dyDescent="0.3">
      <c r="A20" s="76">
        <v>19</v>
      </c>
      <c r="B20" s="141"/>
      <c r="C20" s="77" t="s">
        <v>292</v>
      </c>
      <c r="D20" s="77"/>
      <c r="E20" s="77"/>
      <c r="F20" s="92">
        <v>1</v>
      </c>
      <c r="G20" s="69"/>
      <c r="H20" s="71"/>
      <c r="I20" s="71"/>
      <c r="J20" s="73"/>
      <c r="K20" s="71"/>
      <c r="L20" s="72"/>
      <c r="M20" s="69"/>
      <c r="N20" s="72"/>
      <c r="O20" s="84"/>
      <c r="P20" s="84"/>
    </row>
    <row r="21" spans="1:16" ht="15.75" thickBot="1" x14ac:dyDescent="0.3">
      <c r="A21" s="76">
        <v>20</v>
      </c>
      <c r="B21" s="85" t="s">
        <v>3</v>
      </c>
      <c r="C21" s="117"/>
      <c r="D21" s="117"/>
      <c r="E21" s="116"/>
      <c r="F21" s="90">
        <f>SUM(F18:F20)</f>
        <v>3</v>
      </c>
      <c r="G21" s="90">
        <f>SUM(G18:G20)</f>
        <v>0</v>
      </c>
      <c r="H21" s="71"/>
      <c r="I21" s="71"/>
      <c r="J21" s="73"/>
      <c r="K21" s="71"/>
      <c r="L21" s="72"/>
      <c r="M21" s="69"/>
      <c r="N21" s="72"/>
      <c r="O21" s="84"/>
      <c r="P21" s="84"/>
    </row>
    <row r="22" spans="1:16" s="56" customFormat="1" ht="15.75" thickBot="1" x14ac:dyDescent="0.3">
      <c r="A22" s="76">
        <v>21</v>
      </c>
      <c r="B22" s="95" t="s">
        <v>278</v>
      </c>
      <c r="C22" s="118" t="s">
        <v>293</v>
      </c>
      <c r="D22" s="118"/>
      <c r="E22" s="116"/>
      <c r="F22" s="96">
        <v>1</v>
      </c>
      <c r="G22" s="97"/>
      <c r="H22" s="71"/>
      <c r="I22" s="71"/>
      <c r="J22" s="73"/>
      <c r="K22" s="71"/>
      <c r="L22" s="72"/>
      <c r="M22" s="69"/>
      <c r="N22" s="72"/>
      <c r="O22" s="84"/>
      <c r="P22" s="84"/>
    </row>
    <row r="23" spans="1:16" s="56" customFormat="1" ht="15.75" thickBot="1" x14ac:dyDescent="0.3">
      <c r="A23" s="76">
        <v>22</v>
      </c>
      <c r="B23" s="89" t="s">
        <v>3</v>
      </c>
      <c r="C23" s="118"/>
      <c r="D23" s="118"/>
      <c r="E23" s="119"/>
      <c r="F23" s="99">
        <f>SUM(F22)</f>
        <v>1</v>
      </c>
      <c r="G23" s="90">
        <f>SUM(G22)</f>
        <v>0</v>
      </c>
      <c r="H23" s="71"/>
      <c r="I23" s="71"/>
      <c r="J23" s="73"/>
      <c r="K23" s="71"/>
      <c r="L23" s="72"/>
      <c r="M23" s="69"/>
      <c r="N23" s="72"/>
      <c r="O23" s="84"/>
      <c r="P23" s="84"/>
    </row>
    <row r="24" spans="1:16" ht="15.75" thickBot="1" x14ac:dyDescent="0.3">
      <c r="A24" s="76">
        <v>23</v>
      </c>
      <c r="B24" s="143" t="s">
        <v>10</v>
      </c>
      <c r="C24" s="100" t="s">
        <v>294</v>
      </c>
      <c r="D24" s="77" t="s">
        <v>59</v>
      </c>
      <c r="E24" s="77" t="s">
        <v>437</v>
      </c>
      <c r="F24" s="92">
        <v>1</v>
      </c>
      <c r="G24" s="69">
        <v>1</v>
      </c>
      <c r="H24" s="71" t="s">
        <v>439</v>
      </c>
      <c r="I24" s="71" t="s">
        <v>438</v>
      </c>
      <c r="J24" s="78">
        <v>45027</v>
      </c>
      <c r="K24" s="79">
        <v>45013</v>
      </c>
      <c r="L24" s="72" t="s">
        <v>335</v>
      </c>
      <c r="M24" s="69" t="s">
        <v>37</v>
      </c>
      <c r="N24" s="72" t="s">
        <v>441</v>
      </c>
      <c r="O24" s="84"/>
      <c r="P24" s="84"/>
    </row>
    <row r="25" spans="1:16" ht="15.75" thickBot="1" x14ac:dyDescent="0.3">
      <c r="A25" s="76">
        <v>24</v>
      </c>
      <c r="B25" s="139"/>
      <c r="C25" s="77" t="s">
        <v>295</v>
      </c>
      <c r="D25" s="77" t="s">
        <v>59</v>
      </c>
      <c r="E25" s="77" t="s">
        <v>157</v>
      </c>
      <c r="F25" s="92">
        <v>1</v>
      </c>
      <c r="G25" s="69">
        <v>1</v>
      </c>
      <c r="H25" s="71" t="s">
        <v>440</v>
      </c>
      <c r="I25" s="71" t="s">
        <v>438</v>
      </c>
      <c r="J25" s="78">
        <v>45027</v>
      </c>
      <c r="K25" s="79">
        <v>45013</v>
      </c>
      <c r="L25" s="72" t="s">
        <v>335</v>
      </c>
      <c r="M25" s="69" t="s">
        <v>37</v>
      </c>
      <c r="N25" s="72" t="s">
        <v>331</v>
      </c>
      <c r="O25" s="84"/>
      <c r="P25" s="84"/>
    </row>
    <row r="26" spans="1:16" ht="39" thickBot="1" x14ac:dyDescent="0.3">
      <c r="A26" s="76">
        <v>25</v>
      </c>
      <c r="B26" s="139"/>
      <c r="C26" s="77" t="s">
        <v>296</v>
      </c>
      <c r="D26" s="77" t="s">
        <v>415</v>
      </c>
      <c r="E26" s="77" t="s">
        <v>416</v>
      </c>
      <c r="F26" s="92">
        <v>1</v>
      </c>
      <c r="G26" s="69">
        <v>1</v>
      </c>
      <c r="H26" s="71" t="s">
        <v>417</v>
      </c>
      <c r="I26" s="71" t="s">
        <v>418</v>
      </c>
      <c r="J26" s="78">
        <v>45072</v>
      </c>
      <c r="K26" s="79">
        <v>45065</v>
      </c>
      <c r="L26" s="72" t="s">
        <v>335</v>
      </c>
      <c r="M26" s="69" t="s">
        <v>37</v>
      </c>
      <c r="N26" s="72" t="s">
        <v>419</v>
      </c>
      <c r="O26" s="84" t="s">
        <v>420</v>
      </c>
      <c r="P26" s="84"/>
    </row>
    <row r="27" spans="1:16" ht="15.75" thickBot="1" x14ac:dyDescent="0.3">
      <c r="A27" s="76">
        <v>26</v>
      </c>
      <c r="B27" s="139"/>
      <c r="C27" s="77" t="s">
        <v>297</v>
      </c>
      <c r="D27" s="77" t="s">
        <v>433</v>
      </c>
      <c r="E27" s="77" t="s">
        <v>434</v>
      </c>
      <c r="F27" s="92">
        <v>2</v>
      </c>
      <c r="G27" s="69">
        <v>1</v>
      </c>
      <c r="H27" s="71" t="s">
        <v>435</v>
      </c>
      <c r="I27" s="71" t="s">
        <v>436</v>
      </c>
      <c r="J27" s="78">
        <v>45107</v>
      </c>
      <c r="K27" s="79">
        <v>45104</v>
      </c>
      <c r="L27" s="72" t="s">
        <v>330</v>
      </c>
      <c r="M27" s="69" t="s">
        <v>37</v>
      </c>
      <c r="N27" s="72" t="s">
        <v>409</v>
      </c>
      <c r="O27" s="84"/>
      <c r="P27" s="84"/>
    </row>
    <row r="28" spans="1:16" ht="39" thickBot="1" x14ac:dyDescent="0.3">
      <c r="A28" s="76">
        <v>27</v>
      </c>
      <c r="B28" s="139"/>
      <c r="C28" s="77" t="s">
        <v>298</v>
      </c>
      <c r="D28" s="77" t="s">
        <v>406</v>
      </c>
      <c r="E28" s="77" t="s">
        <v>405</v>
      </c>
      <c r="F28" s="92">
        <v>1</v>
      </c>
      <c r="G28" s="69">
        <v>1</v>
      </c>
      <c r="H28" s="71" t="s">
        <v>407</v>
      </c>
      <c r="I28" s="71" t="s">
        <v>408</v>
      </c>
      <c r="J28" s="78">
        <v>45057</v>
      </c>
      <c r="K28" s="79">
        <v>45057</v>
      </c>
      <c r="L28" s="72" t="s">
        <v>335</v>
      </c>
      <c r="M28" s="69" t="s">
        <v>37</v>
      </c>
      <c r="N28" s="72" t="s">
        <v>409</v>
      </c>
      <c r="O28" s="84" t="s">
        <v>410</v>
      </c>
      <c r="P28" s="84"/>
    </row>
    <row r="29" spans="1:16" ht="39" thickBot="1" x14ac:dyDescent="0.3">
      <c r="A29" s="76">
        <v>28</v>
      </c>
      <c r="B29" s="141"/>
      <c r="C29" s="77" t="s">
        <v>299</v>
      </c>
      <c r="D29" s="77" t="s">
        <v>59</v>
      </c>
      <c r="E29" s="77" t="s">
        <v>411</v>
      </c>
      <c r="F29" s="92">
        <v>1</v>
      </c>
      <c r="G29" s="69">
        <v>1</v>
      </c>
      <c r="H29" s="71" t="s">
        <v>412</v>
      </c>
      <c r="I29" s="71" t="s">
        <v>413</v>
      </c>
      <c r="J29" s="78">
        <v>45065</v>
      </c>
      <c r="K29" s="79">
        <v>45064</v>
      </c>
      <c r="L29" s="72" t="s">
        <v>335</v>
      </c>
      <c r="M29" s="69" t="s">
        <v>37</v>
      </c>
      <c r="N29" s="72" t="s">
        <v>414</v>
      </c>
      <c r="O29" s="84" t="s">
        <v>410</v>
      </c>
      <c r="P29" s="81"/>
    </row>
    <row r="30" spans="1:16" ht="15.75" thickBot="1" x14ac:dyDescent="0.3">
      <c r="A30" s="76">
        <v>29</v>
      </c>
      <c r="B30" s="85" t="s">
        <v>3</v>
      </c>
      <c r="C30" s="117"/>
      <c r="D30" s="116"/>
      <c r="E30" s="116"/>
      <c r="F30" s="90">
        <f>SUM(F24:F29)</f>
        <v>7</v>
      </c>
      <c r="G30" s="90">
        <f>SUM(G24:G29)</f>
        <v>6</v>
      </c>
      <c r="H30" s="71"/>
      <c r="I30" s="71"/>
      <c r="J30" s="73"/>
      <c r="K30" s="71"/>
      <c r="L30" s="72"/>
      <c r="M30" s="69"/>
      <c r="N30" s="72"/>
      <c r="O30" s="84"/>
      <c r="P30" s="84"/>
    </row>
    <row r="31" spans="1:16" ht="39" thickBot="1" x14ac:dyDescent="0.3">
      <c r="A31" s="76">
        <v>30</v>
      </c>
      <c r="B31" s="142" t="s">
        <v>11</v>
      </c>
      <c r="C31" s="121" t="s">
        <v>300</v>
      </c>
      <c r="D31" s="77" t="s">
        <v>351</v>
      </c>
      <c r="E31" s="77" t="s">
        <v>352</v>
      </c>
      <c r="F31" s="92">
        <v>1</v>
      </c>
      <c r="G31" s="69">
        <v>1</v>
      </c>
      <c r="H31" s="71" t="s">
        <v>353</v>
      </c>
      <c r="I31" s="136" t="s">
        <v>371</v>
      </c>
      <c r="J31" s="137" t="s">
        <v>372</v>
      </c>
      <c r="K31" s="79" t="s">
        <v>354</v>
      </c>
      <c r="L31" s="72" t="s">
        <v>355</v>
      </c>
      <c r="M31" s="69" t="s">
        <v>37</v>
      </c>
      <c r="N31" s="72">
        <v>7</v>
      </c>
      <c r="O31" s="101"/>
      <c r="P31" s="84"/>
    </row>
    <row r="32" spans="1:16" ht="15.75" thickBot="1" x14ac:dyDescent="0.3">
      <c r="A32" s="76">
        <v>31</v>
      </c>
      <c r="B32" s="143"/>
      <c r="C32" s="121" t="s">
        <v>301</v>
      </c>
      <c r="D32" s="77"/>
      <c r="E32" s="77"/>
      <c r="F32" s="92">
        <v>1</v>
      </c>
      <c r="G32" s="102"/>
      <c r="H32" s="73"/>
      <c r="I32" s="73"/>
      <c r="J32" s="78"/>
      <c r="K32" s="78"/>
      <c r="L32" s="69"/>
      <c r="M32" s="69"/>
      <c r="N32" s="69"/>
      <c r="O32" s="101"/>
      <c r="P32" s="84"/>
    </row>
    <row r="33" spans="1:16" ht="15.75" thickBot="1" x14ac:dyDescent="0.3">
      <c r="A33" s="76">
        <v>32</v>
      </c>
      <c r="B33" s="143"/>
      <c r="C33" s="121" t="s">
        <v>12</v>
      </c>
      <c r="D33" s="77"/>
      <c r="E33" s="77"/>
      <c r="F33" s="92">
        <v>1</v>
      </c>
      <c r="G33" s="102"/>
      <c r="H33" s="71"/>
      <c r="I33" s="103"/>
      <c r="J33" s="78"/>
      <c r="K33" s="79"/>
      <c r="L33" s="72"/>
      <c r="M33" s="69"/>
      <c r="N33" s="72"/>
      <c r="O33" s="84"/>
      <c r="P33" s="84"/>
    </row>
    <row r="34" spans="1:16" ht="26.25" thickBot="1" x14ac:dyDescent="0.3">
      <c r="A34" s="76">
        <v>33</v>
      </c>
      <c r="B34" s="143"/>
      <c r="C34" s="121" t="s">
        <v>302</v>
      </c>
      <c r="D34" s="77" t="s">
        <v>357</v>
      </c>
      <c r="E34" s="77" t="s">
        <v>99</v>
      </c>
      <c r="F34" s="105">
        <v>1</v>
      </c>
      <c r="G34" s="102">
        <v>1</v>
      </c>
      <c r="H34" s="71" t="s">
        <v>379</v>
      </c>
      <c r="I34" s="103" t="s">
        <v>370</v>
      </c>
      <c r="J34" s="78" t="s">
        <v>360</v>
      </c>
      <c r="K34" s="79" t="s">
        <v>369</v>
      </c>
      <c r="L34" s="109" t="s">
        <v>330</v>
      </c>
      <c r="M34" s="69" t="s">
        <v>37</v>
      </c>
      <c r="N34" s="72">
        <v>15</v>
      </c>
      <c r="O34" s="84" t="s">
        <v>380</v>
      </c>
      <c r="P34" s="84"/>
    </row>
    <row r="35" spans="1:16" ht="39" thickBot="1" x14ac:dyDescent="0.3">
      <c r="A35" s="76">
        <v>34</v>
      </c>
      <c r="B35" s="143"/>
      <c r="C35" s="121" t="s">
        <v>303</v>
      </c>
      <c r="D35" s="77" t="s">
        <v>357</v>
      </c>
      <c r="E35" s="120" t="s">
        <v>361</v>
      </c>
      <c r="F35" s="98">
        <v>2</v>
      </c>
      <c r="G35" s="71">
        <v>2</v>
      </c>
      <c r="H35" s="71" t="s">
        <v>381</v>
      </c>
      <c r="I35" s="103" t="s">
        <v>362</v>
      </c>
      <c r="J35" s="88" t="s">
        <v>363</v>
      </c>
      <c r="K35" s="79" t="s">
        <v>382</v>
      </c>
      <c r="L35" s="109" t="s">
        <v>383</v>
      </c>
      <c r="M35" s="69" t="s">
        <v>384</v>
      </c>
      <c r="N35" s="138" t="s">
        <v>385</v>
      </c>
      <c r="O35" s="84" t="s">
        <v>386</v>
      </c>
      <c r="P35" s="81"/>
    </row>
    <row r="36" spans="1:16" ht="26.25" thickBot="1" x14ac:dyDescent="0.3">
      <c r="A36" s="76">
        <v>35</v>
      </c>
      <c r="B36" s="143"/>
      <c r="C36" s="121" t="s">
        <v>304</v>
      </c>
      <c r="D36" s="77" t="s">
        <v>357</v>
      </c>
      <c r="E36" s="104" t="s">
        <v>358</v>
      </c>
      <c r="F36" s="98">
        <v>1</v>
      </c>
      <c r="G36" s="71">
        <v>1</v>
      </c>
      <c r="H36" s="71" t="s">
        <v>387</v>
      </c>
      <c r="I36" s="103" t="s">
        <v>359</v>
      </c>
      <c r="J36" s="73" t="s">
        <v>360</v>
      </c>
      <c r="K36" s="71" t="s">
        <v>388</v>
      </c>
      <c r="L36" s="109" t="s">
        <v>330</v>
      </c>
      <c r="M36" s="69" t="s">
        <v>37</v>
      </c>
      <c r="N36" s="72">
        <v>10</v>
      </c>
      <c r="O36" s="84" t="s">
        <v>380</v>
      </c>
      <c r="P36" s="84"/>
    </row>
    <row r="37" spans="1:16" ht="26.25" thickBot="1" x14ac:dyDescent="0.3">
      <c r="A37" s="76">
        <v>36</v>
      </c>
      <c r="B37" s="143"/>
      <c r="C37" s="122" t="s">
        <v>305</v>
      </c>
      <c r="D37" s="77" t="s">
        <v>357</v>
      </c>
      <c r="E37" s="104" t="s">
        <v>358</v>
      </c>
      <c r="F37" s="106">
        <v>1</v>
      </c>
      <c r="G37" s="107">
        <v>1</v>
      </c>
      <c r="H37" s="103" t="s">
        <v>389</v>
      </c>
      <c r="I37" s="103" t="s">
        <v>364</v>
      </c>
      <c r="J37" s="88" t="s">
        <v>365</v>
      </c>
      <c r="K37" s="108" t="s">
        <v>390</v>
      </c>
      <c r="L37" s="109" t="s">
        <v>330</v>
      </c>
      <c r="M37" s="107" t="s">
        <v>37</v>
      </c>
      <c r="N37" s="109">
        <v>10</v>
      </c>
      <c r="O37" s="84" t="s">
        <v>380</v>
      </c>
      <c r="P37" s="81"/>
    </row>
    <row r="38" spans="1:16" ht="27.75" thickBot="1" x14ac:dyDescent="0.3">
      <c r="A38" s="76">
        <v>37</v>
      </c>
      <c r="B38" s="143"/>
      <c r="C38" s="122" t="s">
        <v>201</v>
      </c>
      <c r="D38" s="124" t="s">
        <v>52</v>
      </c>
      <c r="E38" s="125" t="s">
        <v>328</v>
      </c>
      <c r="F38" s="126">
        <v>1</v>
      </c>
      <c r="G38" s="127">
        <v>1</v>
      </c>
      <c r="H38" s="127" t="s">
        <v>329</v>
      </c>
      <c r="I38" s="127" t="s">
        <v>324</v>
      </c>
      <c r="J38" s="128" t="s">
        <v>326</v>
      </c>
      <c r="K38" s="108">
        <v>44990</v>
      </c>
      <c r="L38" s="109" t="s">
        <v>330</v>
      </c>
      <c r="M38" s="107" t="s">
        <v>37</v>
      </c>
      <c r="N38" s="109" t="s">
        <v>331</v>
      </c>
      <c r="O38" s="110" t="s">
        <v>332</v>
      </c>
      <c r="P38" s="81"/>
    </row>
    <row r="39" spans="1:16" ht="27.75" thickBot="1" x14ac:dyDescent="0.3">
      <c r="A39" s="76">
        <v>38</v>
      </c>
      <c r="B39" s="143"/>
      <c r="C39" s="121" t="s">
        <v>13</v>
      </c>
      <c r="D39" s="124" t="s">
        <v>52</v>
      </c>
      <c r="E39" s="124" t="s">
        <v>356</v>
      </c>
      <c r="F39" s="126">
        <v>1</v>
      </c>
      <c r="G39" s="127">
        <v>1</v>
      </c>
      <c r="H39" s="127" t="s">
        <v>391</v>
      </c>
      <c r="I39" s="127" t="s">
        <v>392</v>
      </c>
      <c r="J39" s="128" t="s">
        <v>369</v>
      </c>
      <c r="K39" s="79" t="s">
        <v>393</v>
      </c>
      <c r="L39" s="109" t="s">
        <v>330</v>
      </c>
      <c r="M39" s="69" t="s">
        <v>37</v>
      </c>
      <c r="N39" s="72">
        <v>12</v>
      </c>
      <c r="O39" s="84" t="s">
        <v>380</v>
      </c>
      <c r="P39" s="81"/>
    </row>
    <row r="40" spans="1:16" ht="27.75" thickBot="1" x14ac:dyDescent="0.3">
      <c r="A40" s="76">
        <v>39</v>
      </c>
      <c r="B40" s="143"/>
      <c r="C40" s="121" t="s">
        <v>306</v>
      </c>
      <c r="D40" s="124" t="s">
        <v>52</v>
      </c>
      <c r="E40" s="124" t="s">
        <v>325</v>
      </c>
      <c r="F40" s="126">
        <v>1</v>
      </c>
      <c r="G40" s="127">
        <v>1</v>
      </c>
      <c r="H40" s="127" t="s">
        <v>348</v>
      </c>
      <c r="I40" s="127" t="s">
        <v>346</v>
      </c>
      <c r="J40" s="128" t="s">
        <v>347</v>
      </c>
      <c r="K40" s="79" t="s">
        <v>349</v>
      </c>
      <c r="L40" s="109" t="s">
        <v>330</v>
      </c>
      <c r="M40" s="69" t="s">
        <v>37</v>
      </c>
      <c r="N40" s="72">
        <v>14</v>
      </c>
      <c r="O40" s="84" t="s">
        <v>350</v>
      </c>
      <c r="P40" s="84"/>
    </row>
    <row r="41" spans="1:16" s="56" customFormat="1" ht="26.25" thickBot="1" x14ac:dyDescent="0.3">
      <c r="A41" s="76">
        <v>40</v>
      </c>
      <c r="B41" s="144"/>
      <c r="C41" s="121" t="s">
        <v>307</v>
      </c>
      <c r="D41" s="77" t="s">
        <v>366</v>
      </c>
      <c r="E41" s="77" t="s">
        <v>367</v>
      </c>
      <c r="F41" s="92">
        <v>1</v>
      </c>
      <c r="G41" s="92">
        <v>1</v>
      </c>
      <c r="H41" s="71" t="s">
        <v>394</v>
      </c>
      <c r="I41" s="103" t="s">
        <v>368</v>
      </c>
      <c r="J41" s="78" t="s">
        <v>369</v>
      </c>
      <c r="K41" s="79" t="s">
        <v>395</v>
      </c>
      <c r="L41" s="109" t="s">
        <v>330</v>
      </c>
      <c r="M41" s="69" t="s">
        <v>37</v>
      </c>
      <c r="N41" s="72">
        <v>12</v>
      </c>
      <c r="O41" s="84"/>
      <c r="P41" s="84"/>
    </row>
    <row r="42" spans="1:16" ht="15.75" thickBot="1" x14ac:dyDescent="0.3">
      <c r="A42" s="76">
        <v>41</v>
      </c>
      <c r="B42" s="89" t="s">
        <v>3</v>
      </c>
      <c r="C42" s="116"/>
      <c r="D42" s="116"/>
      <c r="E42" s="116"/>
      <c r="F42" s="90">
        <f>SUM(F31:F41)</f>
        <v>12</v>
      </c>
      <c r="G42" s="90">
        <f>SUM(G31:G41)</f>
        <v>10</v>
      </c>
      <c r="H42" s="71"/>
      <c r="I42" s="71"/>
      <c r="J42" s="73"/>
      <c r="K42" s="71"/>
      <c r="L42" s="72"/>
      <c r="M42" s="69"/>
      <c r="N42" s="72"/>
      <c r="O42" s="84"/>
      <c r="P42" s="84"/>
    </row>
    <row r="43" spans="1:16" ht="15.75" thickBot="1" x14ac:dyDescent="0.3">
      <c r="A43" s="76">
        <v>42</v>
      </c>
      <c r="B43" s="139" t="s">
        <v>15</v>
      </c>
      <c r="C43" s="77" t="s">
        <v>308</v>
      </c>
      <c r="D43" s="77"/>
      <c r="E43" s="77"/>
      <c r="F43" s="92">
        <v>1</v>
      </c>
      <c r="G43" s="69"/>
      <c r="H43" s="71"/>
      <c r="I43" s="71"/>
      <c r="J43" s="73"/>
      <c r="K43" s="71"/>
      <c r="L43" s="72"/>
      <c r="M43" s="69"/>
      <c r="N43" s="72"/>
      <c r="O43" s="84"/>
      <c r="P43" s="84"/>
    </row>
    <row r="44" spans="1:16" ht="15.75" thickBot="1" x14ac:dyDescent="0.3">
      <c r="A44" s="76">
        <v>43</v>
      </c>
      <c r="B44" s="141"/>
      <c r="C44" s="77" t="s">
        <v>309</v>
      </c>
      <c r="D44" s="77"/>
      <c r="E44" s="77"/>
      <c r="F44" s="92">
        <v>1</v>
      </c>
      <c r="G44" s="69"/>
      <c r="H44" s="71"/>
      <c r="I44" s="71"/>
      <c r="J44" s="73"/>
      <c r="K44" s="71"/>
      <c r="L44" s="72"/>
      <c r="M44" s="69"/>
      <c r="N44" s="72"/>
      <c r="O44" s="84"/>
      <c r="P44" s="84"/>
    </row>
    <row r="45" spans="1:16" ht="15.75" thickBot="1" x14ac:dyDescent="0.3">
      <c r="A45" s="76">
        <v>44</v>
      </c>
      <c r="B45" s="85" t="s">
        <v>3</v>
      </c>
      <c r="C45" s="116"/>
      <c r="D45" s="116"/>
      <c r="E45" s="116"/>
      <c r="F45" s="90">
        <f>SUM(F43:F44)</f>
        <v>2</v>
      </c>
      <c r="G45" s="90">
        <f>SUM(G43:G44)</f>
        <v>0</v>
      </c>
      <c r="H45" s="71"/>
      <c r="I45" s="71"/>
      <c r="J45" s="73"/>
      <c r="K45" s="71"/>
      <c r="L45" s="72"/>
      <c r="M45" s="69"/>
      <c r="N45" s="72"/>
      <c r="O45" s="84"/>
      <c r="P45" s="84"/>
    </row>
    <row r="46" spans="1:16" ht="26.25" thickBot="1" x14ac:dyDescent="0.3">
      <c r="A46" s="76">
        <v>45</v>
      </c>
      <c r="B46" s="140" t="s">
        <v>16</v>
      </c>
      <c r="C46" s="77" t="s">
        <v>310</v>
      </c>
      <c r="D46" s="77" t="s">
        <v>327</v>
      </c>
      <c r="E46" s="77" t="s">
        <v>63</v>
      </c>
      <c r="F46" s="92">
        <v>1</v>
      </c>
      <c r="G46" s="69">
        <v>1</v>
      </c>
      <c r="H46" s="71" t="s">
        <v>334</v>
      </c>
      <c r="I46" s="71" t="s">
        <v>333</v>
      </c>
      <c r="J46" s="78">
        <v>45016</v>
      </c>
      <c r="K46" s="79">
        <v>45002</v>
      </c>
      <c r="L46" s="72" t="s">
        <v>335</v>
      </c>
      <c r="M46" s="69" t="s">
        <v>37</v>
      </c>
      <c r="N46" s="72" t="s">
        <v>336</v>
      </c>
      <c r="O46" s="84"/>
      <c r="P46" s="81"/>
    </row>
    <row r="47" spans="1:16" ht="15.75" thickBot="1" x14ac:dyDescent="0.3">
      <c r="A47" s="76">
        <v>46</v>
      </c>
      <c r="B47" s="139"/>
      <c r="C47" s="77" t="s">
        <v>311</v>
      </c>
      <c r="D47" s="77"/>
      <c r="E47" s="77"/>
      <c r="F47" s="92">
        <v>1</v>
      </c>
      <c r="G47" s="69"/>
      <c r="H47" s="71"/>
      <c r="I47" s="71"/>
      <c r="J47" s="88"/>
      <c r="K47" s="79"/>
      <c r="L47" s="72"/>
      <c r="M47" s="69"/>
      <c r="N47" s="72"/>
      <c r="O47" s="84"/>
      <c r="P47" s="84"/>
    </row>
    <row r="48" spans="1:16" ht="26.25" thickBot="1" x14ac:dyDescent="0.3">
      <c r="A48" s="76">
        <v>47</v>
      </c>
      <c r="B48" s="139"/>
      <c r="C48" s="77" t="s">
        <v>312</v>
      </c>
      <c r="D48" s="77" t="s">
        <v>400</v>
      </c>
      <c r="E48" s="77" t="s">
        <v>404</v>
      </c>
      <c r="F48" s="92">
        <v>1</v>
      </c>
      <c r="G48" s="69">
        <v>1</v>
      </c>
      <c r="H48" s="71" t="s">
        <v>401</v>
      </c>
      <c r="I48" s="71" t="s">
        <v>402</v>
      </c>
      <c r="J48" s="88">
        <v>45049</v>
      </c>
      <c r="K48" s="79">
        <v>45044</v>
      </c>
      <c r="L48" s="72" t="s">
        <v>335</v>
      </c>
      <c r="M48" s="69" t="s">
        <v>37</v>
      </c>
      <c r="N48" s="72" t="s">
        <v>403</v>
      </c>
      <c r="O48" s="84" t="s">
        <v>380</v>
      </c>
      <c r="P48" s="84"/>
    </row>
    <row r="49" spans="1:16" ht="26.25" thickBot="1" x14ac:dyDescent="0.3">
      <c r="A49" s="76">
        <v>48</v>
      </c>
      <c r="B49" s="139"/>
      <c r="C49" s="77" t="s">
        <v>313</v>
      </c>
      <c r="D49" s="77" t="s">
        <v>421</v>
      </c>
      <c r="E49" s="77" t="s">
        <v>425</v>
      </c>
      <c r="F49" s="92">
        <v>1</v>
      </c>
      <c r="G49" s="69">
        <v>1</v>
      </c>
      <c r="H49" s="71" t="s">
        <v>426</v>
      </c>
      <c r="I49" s="71" t="s">
        <v>427</v>
      </c>
      <c r="J49" s="88">
        <v>45113</v>
      </c>
      <c r="K49" s="79">
        <v>45103</v>
      </c>
      <c r="L49" s="72" t="s">
        <v>335</v>
      </c>
      <c r="M49" s="69" t="s">
        <v>37</v>
      </c>
      <c r="N49" s="72" t="s">
        <v>419</v>
      </c>
      <c r="O49" s="84" t="s">
        <v>428</v>
      </c>
      <c r="P49" s="84"/>
    </row>
    <row r="50" spans="1:16" ht="26.25" thickBot="1" x14ac:dyDescent="0.3">
      <c r="A50" s="76">
        <v>49</v>
      </c>
      <c r="B50" s="139"/>
      <c r="C50" s="77" t="s">
        <v>314</v>
      </c>
      <c r="D50" s="77" t="s">
        <v>421</v>
      </c>
      <c r="E50" s="77" t="s">
        <v>422</v>
      </c>
      <c r="F50" s="92">
        <v>1</v>
      </c>
      <c r="G50" s="69">
        <v>1</v>
      </c>
      <c r="H50" s="71" t="s">
        <v>423</v>
      </c>
      <c r="I50" s="71" t="s">
        <v>424</v>
      </c>
      <c r="J50" s="88">
        <v>45097</v>
      </c>
      <c r="K50" s="79">
        <v>45084</v>
      </c>
      <c r="L50" s="72" t="s">
        <v>335</v>
      </c>
      <c r="M50" s="69" t="s">
        <v>37</v>
      </c>
      <c r="N50" s="72">
        <v>10</v>
      </c>
      <c r="O50" s="84" t="s">
        <v>380</v>
      </c>
      <c r="P50" s="81"/>
    </row>
    <row r="51" spans="1:16" ht="26.25" thickBot="1" x14ac:dyDescent="0.3">
      <c r="A51" s="76">
        <v>50</v>
      </c>
      <c r="B51" s="139"/>
      <c r="C51" s="77" t="s">
        <v>315</v>
      </c>
      <c r="D51" s="77" t="s">
        <v>396</v>
      </c>
      <c r="E51" s="77" t="s">
        <v>399</v>
      </c>
      <c r="F51" s="92">
        <v>1</v>
      </c>
      <c r="G51" s="69">
        <v>1</v>
      </c>
      <c r="H51" s="71" t="s">
        <v>397</v>
      </c>
      <c r="I51" s="71" t="s">
        <v>398</v>
      </c>
      <c r="J51" s="78">
        <v>45049</v>
      </c>
      <c r="K51" s="79">
        <v>45039</v>
      </c>
      <c r="L51" s="72" t="s">
        <v>335</v>
      </c>
      <c r="M51" s="69" t="s">
        <v>37</v>
      </c>
      <c r="N51" s="72" t="s">
        <v>377</v>
      </c>
      <c r="O51" s="84"/>
      <c r="P51" s="84"/>
    </row>
    <row r="52" spans="1:16" ht="15.75" thickBot="1" x14ac:dyDescent="0.3">
      <c r="A52" s="76">
        <v>51</v>
      </c>
      <c r="B52" s="89" t="s">
        <v>3</v>
      </c>
      <c r="C52" s="116"/>
      <c r="D52" s="116"/>
      <c r="E52" s="116"/>
      <c r="F52" s="90">
        <f>SUM(F46:F51)</f>
        <v>6</v>
      </c>
      <c r="G52" s="90">
        <f>SUM(G46:G51)</f>
        <v>5</v>
      </c>
      <c r="H52" s="71"/>
      <c r="I52" s="71"/>
      <c r="J52" s="73"/>
      <c r="K52" s="71"/>
      <c r="L52" s="72"/>
      <c r="M52" s="69"/>
      <c r="N52" s="72"/>
      <c r="O52" s="84"/>
      <c r="P52" s="84"/>
    </row>
    <row r="53" spans="1:16" ht="15.75" thickBot="1" x14ac:dyDescent="0.3">
      <c r="A53" s="76">
        <v>52</v>
      </c>
      <c r="B53" s="91" t="s">
        <v>17</v>
      </c>
      <c r="C53" s="77" t="s">
        <v>316</v>
      </c>
      <c r="D53" s="77"/>
      <c r="E53" s="77"/>
      <c r="F53" s="92">
        <v>1</v>
      </c>
      <c r="G53" s="69"/>
      <c r="H53" s="71"/>
      <c r="I53" s="71"/>
      <c r="J53" s="73"/>
      <c r="K53" s="71"/>
      <c r="L53" s="72"/>
      <c r="M53" s="69"/>
      <c r="N53" s="72"/>
      <c r="O53" s="84"/>
      <c r="P53" s="84"/>
    </row>
    <row r="54" spans="1:16" ht="15.75" thickBot="1" x14ac:dyDescent="0.3">
      <c r="A54" s="76">
        <v>53</v>
      </c>
      <c r="B54" s="85" t="s">
        <v>3</v>
      </c>
      <c r="C54" s="116"/>
      <c r="D54" s="116"/>
      <c r="E54" s="116"/>
      <c r="F54" s="90">
        <f>SUM(F53)</f>
        <v>1</v>
      </c>
      <c r="G54" s="90">
        <f>SUM(G53)</f>
        <v>0</v>
      </c>
      <c r="H54" s="71"/>
      <c r="I54" s="71"/>
      <c r="J54" s="73"/>
      <c r="K54" s="71"/>
      <c r="L54" s="72"/>
      <c r="M54" s="69"/>
      <c r="N54" s="72"/>
      <c r="O54" s="84"/>
      <c r="P54" s="84"/>
    </row>
    <row r="55" spans="1:16" ht="30" customHeight="1" thickBot="1" x14ac:dyDescent="0.3">
      <c r="A55" s="76">
        <v>54</v>
      </c>
      <c r="B55" s="140" t="s">
        <v>18</v>
      </c>
      <c r="C55" s="77" t="s">
        <v>317</v>
      </c>
      <c r="D55" s="111"/>
      <c r="E55" s="111"/>
      <c r="F55" s="112">
        <v>1</v>
      </c>
      <c r="G55" s="102"/>
      <c r="H55" s="113"/>
      <c r="I55" s="113"/>
      <c r="J55" s="78"/>
      <c r="K55" s="79"/>
      <c r="L55" s="72"/>
      <c r="M55" s="69"/>
      <c r="N55" s="72"/>
      <c r="O55" s="84"/>
      <c r="P55" s="84"/>
    </row>
    <row r="56" spans="1:16" ht="39" thickBot="1" x14ac:dyDescent="0.3">
      <c r="A56" s="76">
        <v>55</v>
      </c>
      <c r="B56" s="139"/>
      <c r="C56" s="77" t="s">
        <v>318</v>
      </c>
      <c r="D56" s="77" t="s">
        <v>81</v>
      </c>
      <c r="E56" s="129" t="s">
        <v>337</v>
      </c>
      <c r="F56" s="130">
        <v>1</v>
      </c>
      <c r="G56" s="131">
        <v>1</v>
      </c>
      <c r="H56" s="133" t="s">
        <v>373</v>
      </c>
      <c r="I56" s="133" t="s">
        <v>338</v>
      </c>
      <c r="J56" s="132">
        <v>45037</v>
      </c>
      <c r="K56" s="79">
        <v>45035</v>
      </c>
      <c r="L56" s="72" t="s">
        <v>335</v>
      </c>
      <c r="M56" s="69" t="s">
        <v>37</v>
      </c>
      <c r="N56" s="72" t="s">
        <v>344</v>
      </c>
      <c r="O56" s="84" t="s">
        <v>374</v>
      </c>
      <c r="P56" s="81"/>
    </row>
    <row r="57" spans="1:16" ht="15.75" thickBot="1" x14ac:dyDescent="0.3">
      <c r="A57" s="76">
        <v>56</v>
      </c>
      <c r="B57" s="89" t="s">
        <v>3</v>
      </c>
      <c r="C57" s="116"/>
      <c r="D57" s="116"/>
      <c r="E57" s="116"/>
      <c r="F57" s="90">
        <f>SUM(F55:F56)</f>
        <v>2</v>
      </c>
      <c r="G57" s="86">
        <f>SUM(G55:G56)</f>
        <v>1</v>
      </c>
      <c r="H57" s="135"/>
      <c r="I57" s="134"/>
      <c r="J57" s="73"/>
      <c r="K57" s="71"/>
      <c r="L57" s="72"/>
      <c r="M57" s="69"/>
      <c r="N57" s="72"/>
      <c r="O57" s="84"/>
      <c r="P57" s="84"/>
    </row>
    <row r="58" spans="1:16" ht="15.75" thickBot="1" x14ac:dyDescent="0.3">
      <c r="A58" s="76">
        <v>57</v>
      </c>
      <c r="B58" s="139" t="s">
        <v>20</v>
      </c>
      <c r="C58" s="77" t="s">
        <v>241</v>
      </c>
      <c r="D58" s="77"/>
      <c r="E58" s="77"/>
      <c r="F58" s="92">
        <v>1</v>
      </c>
      <c r="G58" s="69"/>
      <c r="H58" s="92"/>
      <c r="I58" s="92"/>
      <c r="J58" s="73"/>
      <c r="K58" s="71"/>
      <c r="L58" s="72"/>
      <c r="M58" s="69"/>
      <c r="N58" s="72"/>
      <c r="O58" s="84"/>
      <c r="P58" s="84"/>
    </row>
    <row r="59" spans="1:16" ht="15.75" thickBot="1" x14ac:dyDescent="0.3">
      <c r="A59" s="76">
        <v>58</v>
      </c>
      <c r="B59" s="139"/>
      <c r="C59" s="77" t="s">
        <v>319</v>
      </c>
      <c r="D59" s="77"/>
      <c r="E59" s="77"/>
      <c r="F59" s="92">
        <v>1</v>
      </c>
      <c r="G59" s="69"/>
      <c r="H59" s="71"/>
      <c r="I59" s="71"/>
      <c r="J59" s="73"/>
      <c r="K59" s="71"/>
      <c r="L59" s="72"/>
      <c r="M59" s="69"/>
      <c r="N59" s="72"/>
      <c r="O59" s="84"/>
      <c r="P59" s="84"/>
    </row>
    <row r="60" spans="1:16" ht="15.75" thickBot="1" x14ac:dyDescent="0.3">
      <c r="A60" s="76">
        <v>59</v>
      </c>
      <c r="B60" s="139"/>
      <c r="C60" s="77" t="s">
        <v>320</v>
      </c>
      <c r="D60" s="77"/>
      <c r="E60" s="77"/>
      <c r="F60" s="92">
        <v>1</v>
      </c>
      <c r="G60" s="69"/>
      <c r="H60" s="71"/>
      <c r="I60" s="71"/>
      <c r="J60" s="78"/>
      <c r="K60" s="79"/>
      <c r="L60" s="72"/>
      <c r="M60" s="69"/>
      <c r="N60" s="72"/>
      <c r="O60" s="84"/>
      <c r="P60" s="81"/>
    </row>
    <row r="61" spans="1:16" ht="15.75" thickBot="1" x14ac:dyDescent="0.3">
      <c r="A61" s="76">
        <v>60</v>
      </c>
      <c r="B61" s="89" t="s">
        <v>3</v>
      </c>
      <c r="C61" s="116"/>
      <c r="D61" s="116"/>
      <c r="E61" s="116"/>
      <c r="F61" s="90">
        <f>SUM(F58:F60)</f>
        <v>3</v>
      </c>
      <c r="G61" s="90">
        <f>SUM(G58:G60)</f>
        <v>0</v>
      </c>
      <c r="H61" s="71"/>
      <c r="I61" s="71"/>
      <c r="J61" s="73"/>
      <c r="K61" s="71"/>
      <c r="L61" s="72"/>
      <c r="M61" s="69"/>
      <c r="N61" s="72"/>
      <c r="O61" s="84"/>
      <c r="P61" s="84"/>
    </row>
    <row r="62" spans="1:16" ht="15.75" thickBot="1" x14ac:dyDescent="0.3">
      <c r="A62" s="76">
        <v>61</v>
      </c>
      <c r="B62" s="91" t="s">
        <v>22</v>
      </c>
      <c r="C62" s="77" t="s">
        <v>321</v>
      </c>
      <c r="D62" s="77"/>
      <c r="E62" s="77"/>
      <c r="F62" s="92">
        <v>1</v>
      </c>
      <c r="G62" s="69"/>
      <c r="H62" s="71"/>
      <c r="I62" s="71"/>
      <c r="J62" s="73"/>
      <c r="K62" s="71"/>
      <c r="L62" s="72"/>
      <c r="M62" s="69"/>
      <c r="N62" s="72"/>
      <c r="O62" s="84"/>
      <c r="P62" s="84"/>
    </row>
    <row r="63" spans="1:16" ht="15.75" thickBot="1" x14ac:dyDescent="0.3">
      <c r="A63" s="76">
        <v>62</v>
      </c>
      <c r="B63" s="85" t="s">
        <v>3</v>
      </c>
      <c r="C63" s="116"/>
      <c r="D63" s="116"/>
      <c r="E63" s="116"/>
      <c r="F63" s="90">
        <f>SUM(F62)</f>
        <v>1</v>
      </c>
      <c r="G63" s="90">
        <f>SUM(G62)</f>
        <v>0</v>
      </c>
      <c r="H63" s="71"/>
      <c r="I63" s="71"/>
      <c r="J63" s="73"/>
      <c r="K63" s="71"/>
      <c r="L63" s="72"/>
      <c r="M63" s="69"/>
      <c r="N63" s="72"/>
      <c r="O63" s="84"/>
      <c r="P63" s="84"/>
    </row>
    <row r="64" spans="1:16" ht="15.75" thickBot="1" x14ac:dyDescent="0.3">
      <c r="A64" s="76">
        <v>63</v>
      </c>
      <c r="B64" s="85" t="s">
        <v>23</v>
      </c>
      <c r="C64" s="77" t="s">
        <v>322</v>
      </c>
      <c r="D64" s="77"/>
      <c r="E64" s="77"/>
      <c r="F64" s="92">
        <v>1</v>
      </c>
      <c r="G64" s="69"/>
      <c r="H64" s="71"/>
      <c r="I64" s="71"/>
      <c r="J64" s="78"/>
      <c r="K64" s="79"/>
      <c r="L64" s="72"/>
      <c r="M64" s="69"/>
      <c r="N64" s="72"/>
      <c r="O64" s="84"/>
      <c r="P64" s="84"/>
    </row>
    <row r="65" spans="1:16" ht="15.75" thickBot="1" x14ac:dyDescent="0.3">
      <c r="A65" s="76">
        <v>64</v>
      </c>
      <c r="B65" s="85" t="s">
        <v>3</v>
      </c>
      <c r="C65" s="116"/>
      <c r="D65" s="116"/>
      <c r="E65" s="116"/>
      <c r="F65" s="90">
        <f>SUM(F64)</f>
        <v>1</v>
      </c>
      <c r="G65" s="90">
        <f>SUM(G64)</f>
        <v>0</v>
      </c>
      <c r="H65" s="71"/>
      <c r="I65" s="71"/>
      <c r="J65" s="73"/>
      <c r="K65" s="71"/>
      <c r="L65" s="72"/>
      <c r="M65" s="69"/>
      <c r="N65" s="72"/>
      <c r="O65" s="84"/>
      <c r="P65" s="84"/>
    </row>
    <row r="66" spans="1:16" ht="15.75" thickBot="1" x14ac:dyDescent="0.3">
      <c r="A66" s="76">
        <v>65</v>
      </c>
      <c r="B66" s="114" t="s">
        <v>24</v>
      </c>
      <c r="C66" s="77" t="s">
        <v>323</v>
      </c>
      <c r="D66" s="77"/>
      <c r="E66" s="77"/>
      <c r="F66" s="92">
        <v>2</v>
      </c>
      <c r="G66" s="69"/>
      <c r="H66" s="71"/>
      <c r="I66" s="71"/>
      <c r="J66" s="73"/>
      <c r="K66" s="71"/>
      <c r="L66" s="72"/>
      <c r="M66" s="69"/>
      <c r="N66" s="72"/>
      <c r="O66" s="84"/>
      <c r="P66" s="84"/>
    </row>
    <row r="67" spans="1:16" ht="15.75" thickBot="1" x14ac:dyDescent="0.3">
      <c r="A67" s="76">
        <v>66</v>
      </c>
      <c r="B67" s="85" t="s">
        <v>3</v>
      </c>
      <c r="C67" s="116"/>
      <c r="D67" s="116"/>
      <c r="E67" s="116"/>
      <c r="F67" s="90">
        <f>SUM(F66)</f>
        <v>2</v>
      </c>
      <c r="G67" s="90">
        <f>SUM(G66:G66)</f>
        <v>0</v>
      </c>
      <c r="H67" s="71"/>
      <c r="I67" s="71"/>
      <c r="J67" s="73"/>
      <c r="K67" s="71"/>
      <c r="L67" s="72"/>
      <c r="M67" s="69"/>
      <c r="N67" s="72"/>
      <c r="O67" s="84"/>
      <c r="P67" s="84"/>
    </row>
    <row r="68" spans="1:16" ht="15.75" thickBot="1" x14ac:dyDescent="0.3">
      <c r="A68" s="76">
        <v>67</v>
      </c>
      <c r="B68" s="85" t="s">
        <v>25</v>
      </c>
      <c r="C68" s="116"/>
      <c r="D68" s="116"/>
      <c r="E68" s="116"/>
      <c r="F68" s="90">
        <f>SUM(F4,F7,F9,F12,F17,F21,F23,F30,F42,F45,F52,F54,F57,F61,F63,F65,F67)</f>
        <v>52</v>
      </c>
      <c r="G68" s="90">
        <f>SUM(G4,G7,G9,G12,G17,G21,G23,G30,G42,G45,G52,G54,G57,G61,G63,G65,G67)</f>
        <v>25</v>
      </c>
      <c r="H68" s="71"/>
      <c r="I68" s="71"/>
      <c r="J68" s="73"/>
      <c r="K68" s="71"/>
      <c r="L68" s="72"/>
      <c r="M68" s="69"/>
      <c r="N68" s="72"/>
      <c r="O68" s="115"/>
      <c r="P68" s="84"/>
    </row>
    <row r="71" spans="1:16" x14ac:dyDescent="0.25">
      <c r="C71" s="4"/>
      <c r="D71" s="3"/>
    </row>
  </sheetData>
  <autoFilter ref="A1:P68"/>
  <mergeCells count="11">
    <mergeCell ref="B58:B60"/>
    <mergeCell ref="B18:B20"/>
    <mergeCell ref="B2:B3"/>
    <mergeCell ref="B5:B6"/>
    <mergeCell ref="B10:B11"/>
    <mergeCell ref="B13:B16"/>
    <mergeCell ref="B31:B41"/>
    <mergeCell ref="B24:B29"/>
    <mergeCell ref="B43:B44"/>
    <mergeCell ref="B46:B51"/>
    <mergeCell ref="B55:B56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J8" sqref="J8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4.42578125" customWidth="1"/>
    <col min="8" max="8" width="14.85546875" customWidth="1"/>
    <col min="10" max="10" width="29.5703125" style="26" customWidth="1"/>
    <col min="11" max="11" width="27.140625" customWidth="1"/>
    <col min="12" max="12" width="17.85546875" customWidth="1"/>
    <col min="13" max="13" width="12.28515625" customWidth="1"/>
    <col min="14" max="14" width="14.42578125" customWidth="1"/>
    <col min="15" max="15" width="17.7109375" customWidth="1"/>
    <col min="16" max="16" width="10.140625" bestFit="1" customWidth="1"/>
    <col min="17" max="17" width="10.7109375" customWidth="1"/>
    <col min="20" max="20" width="33.5703125" customWidth="1"/>
  </cols>
  <sheetData>
    <row r="1" spans="1:20" ht="21" thickBot="1" x14ac:dyDescent="0.35">
      <c r="A1" s="145" t="s">
        <v>339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/>
    </row>
    <row r="2" spans="1:20" s="1" customFormat="1" ht="25.5" x14ac:dyDescent="0.2">
      <c r="A2" s="5" t="s">
        <v>39</v>
      </c>
      <c r="B2" s="5" t="s">
        <v>49</v>
      </c>
      <c r="C2" s="5" t="s">
        <v>50</v>
      </c>
      <c r="D2" s="5" t="s">
        <v>67</v>
      </c>
      <c r="E2" s="5" t="s">
        <v>30</v>
      </c>
      <c r="F2" s="5" t="s">
        <v>68</v>
      </c>
      <c r="G2" s="5" t="s">
        <v>40</v>
      </c>
      <c r="H2" s="5" t="s">
        <v>69</v>
      </c>
      <c r="I2" s="5" t="s">
        <v>41</v>
      </c>
      <c r="J2" s="5" t="s">
        <v>70</v>
      </c>
      <c r="K2" s="6" t="s">
        <v>71</v>
      </c>
      <c r="L2" s="5" t="s">
        <v>42</v>
      </c>
      <c r="M2" s="6" t="s">
        <v>43</v>
      </c>
      <c r="N2" s="6" t="s">
        <v>44</v>
      </c>
      <c r="O2" s="6" t="s">
        <v>45</v>
      </c>
      <c r="P2" s="7" t="s">
        <v>46</v>
      </c>
      <c r="Q2" s="7" t="s">
        <v>47</v>
      </c>
      <c r="R2" s="7" t="s">
        <v>32</v>
      </c>
      <c r="S2" s="7" t="s">
        <v>31</v>
      </c>
      <c r="T2" s="6" t="s">
        <v>48</v>
      </c>
    </row>
    <row r="3" spans="1:20" ht="36" customHeight="1" x14ac:dyDescent="0.25">
      <c r="A3" s="13">
        <v>1</v>
      </c>
      <c r="B3" s="13" t="s">
        <v>72</v>
      </c>
      <c r="C3" s="13" t="s">
        <v>73</v>
      </c>
      <c r="D3" s="13" t="s">
        <v>74</v>
      </c>
      <c r="E3" s="13" t="s">
        <v>58</v>
      </c>
      <c r="F3" s="13" t="s">
        <v>75</v>
      </c>
      <c r="G3" s="13">
        <v>1</v>
      </c>
      <c r="H3" s="13" t="s">
        <v>76</v>
      </c>
      <c r="I3" s="13">
        <v>0</v>
      </c>
      <c r="J3" s="14" t="s">
        <v>126</v>
      </c>
      <c r="K3" s="13" t="s">
        <v>78</v>
      </c>
      <c r="L3" s="13"/>
      <c r="M3" s="13"/>
      <c r="N3" s="13"/>
      <c r="O3" s="13"/>
      <c r="P3" s="13"/>
      <c r="Q3" s="13"/>
      <c r="R3" s="13"/>
      <c r="S3" s="13"/>
      <c r="T3" s="14" t="s">
        <v>79</v>
      </c>
    </row>
    <row r="4" spans="1:20" ht="35.25" customHeight="1" x14ac:dyDescent="0.25">
      <c r="A4" s="13">
        <v>2</v>
      </c>
      <c r="B4" s="13" t="s">
        <v>80</v>
      </c>
      <c r="C4" s="13" t="s">
        <v>81</v>
      </c>
      <c r="D4" s="13" t="s">
        <v>82</v>
      </c>
      <c r="E4" s="13" t="s">
        <v>83</v>
      </c>
      <c r="F4" s="13" t="s">
        <v>19</v>
      </c>
      <c r="G4" s="13">
        <v>1</v>
      </c>
      <c r="H4" s="13" t="s">
        <v>76</v>
      </c>
      <c r="I4" s="13">
        <v>0</v>
      </c>
      <c r="J4" s="14" t="s">
        <v>126</v>
      </c>
      <c r="K4" s="14" t="s">
        <v>84</v>
      </c>
      <c r="L4" s="13"/>
      <c r="M4" s="13"/>
      <c r="N4" s="13"/>
      <c r="O4" s="13"/>
      <c r="P4" s="13"/>
      <c r="Q4" s="13"/>
      <c r="R4" s="13"/>
      <c r="S4" s="13"/>
      <c r="T4" s="14" t="s">
        <v>79</v>
      </c>
    </row>
    <row r="5" spans="1:20" x14ac:dyDescent="0.25">
      <c r="A5" s="13">
        <v>3</v>
      </c>
      <c r="B5" s="13" t="s">
        <v>85</v>
      </c>
      <c r="C5" s="8" t="s">
        <v>86</v>
      </c>
      <c r="D5" s="9" t="s">
        <v>87</v>
      </c>
      <c r="E5" s="13" t="s">
        <v>88</v>
      </c>
      <c r="F5" s="13" t="s">
        <v>89</v>
      </c>
      <c r="G5" s="13">
        <v>1</v>
      </c>
      <c r="H5" s="13" t="s">
        <v>76</v>
      </c>
      <c r="I5" s="13">
        <v>0</v>
      </c>
      <c r="J5" s="14" t="s">
        <v>77</v>
      </c>
      <c r="K5" s="14" t="s">
        <v>90</v>
      </c>
      <c r="L5" s="13"/>
      <c r="M5" s="13"/>
      <c r="N5" s="13"/>
      <c r="O5" s="13"/>
      <c r="P5" s="13"/>
      <c r="Q5" s="13"/>
      <c r="R5" s="13"/>
      <c r="S5" s="13"/>
      <c r="T5" s="10" t="s">
        <v>91</v>
      </c>
    </row>
    <row r="6" spans="1:20" x14ac:dyDescent="0.25">
      <c r="A6" s="13">
        <v>4</v>
      </c>
      <c r="B6" s="15" t="s">
        <v>92</v>
      </c>
      <c r="C6" s="15" t="s">
        <v>54</v>
      </c>
      <c r="D6" s="15" t="s">
        <v>93</v>
      </c>
      <c r="E6" s="15" t="s">
        <v>94</v>
      </c>
      <c r="F6" s="15" t="s">
        <v>95</v>
      </c>
      <c r="G6" s="15">
        <v>1</v>
      </c>
      <c r="H6" s="15" t="s">
        <v>76</v>
      </c>
      <c r="I6" s="15">
        <v>1</v>
      </c>
      <c r="J6" s="25" t="s">
        <v>96</v>
      </c>
      <c r="K6" s="15" t="s">
        <v>97</v>
      </c>
      <c r="L6" s="12" t="s">
        <v>122</v>
      </c>
      <c r="M6" s="11">
        <v>44719</v>
      </c>
      <c r="N6" s="13" t="s">
        <v>130</v>
      </c>
      <c r="O6" s="11">
        <v>44708</v>
      </c>
      <c r="P6" s="13">
        <v>1</v>
      </c>
      <c r="Q6" s="13"/>
      <c r="R6" s="13" t="s">
        <v>129</v>
      </c>
      <c r="S6" s="13" t="s">
        <v>37</v>
      </c>
      <c r="T6" s="13"/>
    </row>
    <row r="7" spans="1:20" x14ac:dyDescent="0.25">
      <c r="A7" s="13">
        <v>5</v>
      </c>
      <c r="B7" s="15" t="s">
        <v>92</v>
      </c>
      <c r="C7" s="15" t="s">
        <v>54</v>
      </c>
      <c r="D7" s="15" t="s">
        <v>98</v>
      </c>
      <c r="E7" s="15" t="s">
        <v>99</v>
      </c>
      <c r="F7" s="15" t="s">
        <v>100</v>
      </c>
      <c r="G7" s="15">
        <v>1</v>
      </c>
      <c r="H7" s="15" t="s">
        <v>76</v>
      </c>
      <c r="I7" s="15">
        <v>1</v>
      </c>
      <c r="J7" s="25" t="s">
        <v>96</v>
      </c>
      <c r="K7" s="15" t="s">
        <v>101</v>
      </c>
      <c r="L7" s="13" t="s">
        <v>123</v>
      </c>
      <c r="M7" s="11">
        <v>44719</v>
      </c>
      <c r="N7" s="14" t="s">
        <v>128</v>
      </c>
      <c r="O7" s="11">
        <v>44704</v>
      </c>
      <c r="P7" s="13">
        <v>1</v>
      </c>
      <c r="Q7" s="13"/>
      <c r="R7" s="13" t="s">
        <v>129</v>
      </c>
      <c r="S7" s="13" t="s">
        <v>65</v>
      </c>
      <c r="T7" s="13"/>
    </row>
    <row r="8" spans="1:20" ht="37.5" customHeight="1" x14ac:dyDescent="0.25">
      <c r="A8" s="13">
        <v>6</v>
      </c>
      <c r="B8" s="13" t="s">
        <v>72</v>
      </c>
      <c r="C8" s="13" t="s">
        <v>102</v>
      </c>
      <c r="D8" s="13" t="s">
        <v>103</v>
      </c>
      <c r="E8" s="13" t="s">
        <v>63</v>
      </c>
      <c r="F8" s="13" t="s">
        <v>104</v>
      </c>
      <c r="G8" s="13">
        <v>1</v>
      </c>
      <c r="H8" s="13" t="s">
        <v>76</v>
      </c>
      <c r="I8" s="13">
        <v>0</v>
      </c>
      <c r="J8" s="14" t="s">
        <v>106</v>
      </c>
      <c r="K8" s="13" t="s">
        <v>105</v>
      </c>
      <c r="L8" s="13"/>
      <c r="M8" s="13"/>
      <c r="N8" s="13"/>
      <c r="O8" s="13"/>
      <c r="P8" s="13"/>
      <c r="Q8" s="13"/>
      <c r="R8" s="13"/>
      <c r="S8" s="13"/>
      <c r="T8" s="14" t="s">
        <v>106</v>
      </c>
    </row>
    <row r="9" spans="1:20" ht="40.5" customHeight="1" x14ac:dyDescent="0.25">
      <c r="A9" s="13">
        <v>7</v>
      </c>
      <c r="B9" s="13" t="s">
        <v>117</v>
      </c>
      <c r="C9" s="13" t="s">
        <v>118</v>
      </c>
      <c r="D9" s="13" t="s">
        <v>119</v>
      </c>
      <c r="E9" s="14" t="s">
        <v>120</v>
      </c>
      <c r="F9" s="14" t="s">
        <v>121</v>
      </c>
      <c r="G9" s="13">
        <v>1</v>
      </c>
      <c r="H9" s="13" t="s">
        <v>76</v>
      </c>
      <c r="I9" s="13">
        <v>0</v>
      </c>
      <c r="J9" s="14" t="s">
        <v>106</v>
      </c>
      <c r="K9" s="13" t="s">
        <v>131</v>
      </c>
      <c r="L9" s="13"/>
      <c r="M9" s="13"/>
      <c r="N9" s="13"/>
      <c r="O9" s="13"/>
      <c r="P9" s="13"/>
      <c r="Q9" s="13"/>
      <c r="R9" s="13"/>
      <c r="S9" s="13"/>
      <c r="T9" s="14" t="s">
        <v>106</v>
      </c>
    </row>
    <row r="10" spans="1:20" ht="48" customHeight="1" x14ac:dyDescent="0.25">
      <c r="A10" s="13">
        <v>8</v>
      </c>
      <c r="B10" s="13" t="s">
        <v>92</v>
      </c>
      <c r="C10" s="15" t="s">
        <v>54</v>
      </c>
      <c r="D10" s="13" t="s">
        <v>124</v>
      </c>
      <c r="E10" s="13" t="s">
        <v>94</v>
      </c>
      <c r="F10" s="13" t="s">
        <v>125</v>
      </c>
      <c r="G10" s="13">
        <v>1</v>
      </c>
      <c r="H10" s="13" t="s">
        <v>76</v>
      </c>
      <c r="I10" s="13">
        <v>0</v>
      </c>
      <c r="J10" s="14" t="s">
        <v>126</v>
      </c>
      <c r="K10" s="13" t="s">
        <v>127</v>
      </c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46.5" customHeight="1" x14ac:dyDescent="0.25">
      <c r="A11" s="13">
        <v>9</v>
      </c>
      <c r="B11" s="13" t="s">
        <v>133</v>
      </c>
      <c r="C11" s="13" t="s">
        <v>134</v>
      </c>
      <c r="D11" s="13" t="s">
        <v>135</v>
      </c>
      <c r="E11" s="13" t="s">
        <v>136</v>
      </c>
      <c r="F11" s="13" t="s">
        <v>21</v>
      </c>
      <c r="G11" s="13">
        <v>1</v>
      </c>
      <c r="H11" s="13" t="s">
        <v>76</v>
      </c>
      <c r="I11" s="13">
        <v>0</v>
      </c>
      <c r="J11" s="14" t="s">
        <v>126</v>
      </c>
      <c r="K11" s="13" t="s">
        <v>137</v>
      </c>
      <c r="L11" s="13"/>
      <c r="M11" s="11"/>
      <c r="N11" s="13"/>
      <c r="P11" s="13"/>
      <c r="Q11" s="13"/>
      <c r="S11" s="13"/>
      <c r="T11" s="13"/>
    </row>
    <row r="12" spans="1:20" x14ac:dyDescent="0.25">
      <c r="A12" s="13">
        <v>10</v>
      </c>
      <c r="B12" s="15" t="s">
        <v>92</v>
      </c>
      <c r="C12" s="15" t="s">
        <v>54</v>
      </c>
      <c r="D12" s="13" t="s">
        <v>138</v>
      </c>
      <c r="E12" s="13" t="s">
        <v>55</v>
      </c>
      <c r="F12" s="13" t="s">
        <v>139</v>
      </c>
      <c r="G12" s="13">
        <v>1</v>
      </c>
      <c r="H12" s="13" t="s">
        <v>76</v>
      </c>
      <c r="I12" s="13">
        <v>1</v>
      </c>
      <c r="J12" s="14" t="s">
        <v>96</v>
      </c>
      <c r="K12" s="13" t="s">
        <v>140</v>
      </c>
      <c r="L12" s="13" t="s">
        <v>143</v>
      </c>
      <c r="M12" s="11">
        <v>44757</v>
      </c>
      <c r="N12" s="13" t="s">
        <v>144</v>
      </c>
      <c r="O12" s="11">
        <v>44747</v>
      </c>
      <c r="P12" s="13">
        <v>1</v>
      </c>
      <c r="Q12" s="13"/>
      <c r="R12" s="13" t="s">
        <v>129</v>
      </c>
      <c r="S12" s="13" t="s">
        <v>37</v>
      </c>
      <c r="T12" s="13"/>
    </row>
    <row r="13" spans="1:20" x14ac:dyDescent="0.25">
      <c r="A13" s="13">
        <v>11</v>
      </c>
      <c r="B13" s="15" t="s">
        <v>92</v>
      </c>
      <c r="C13" s="15" t="s">
        <v>54</v>
      </c>
      <c r="D13" s="13" t="s">
        <v>141</v>
      </c>
      <c r="E13" s="13" t="s">
        <v>94</v>
      </c>
      <c r="F13" s="13" t="s">
        <v>125</v>
      </c>
      <c r="G13" s="13">
        <v>1</v>
      </c>
      <c r="H13" s="13" t="s">
        <v>76</v>
      </c>
      <c r="I13" s="13">
        <v>0</v>
      </c>
      <c r="J13" s="14" t="s">
        <v>77</v>
      </c>
      <c r="K13" s="13" t="s">
        <v>142</v>
      </c>
      <c r="L13" s="13"/>
      <c r="M13" s="13"/>
      <c r="N13" s="13"/>
      <c r="O13" s="13"/>
      <c r="P13" s="13"/>
      <c r="Q13" s="13"/>
      <c r="R13" s="13"/>
      <c r="S13" s="13"/>
      <c r="T13" s="10" t="s">
        <v>91</v>
      </c>
    </row>
    <row r="14" spans="1:20" ht="41.25" customHeight="1" x14ac:dyDescent="0.25">
      <c r="A14" s="13">
        <v>12</v>
      </c>
      <c r="B14" s="13" t="s">
        <v>145</v>
      </c>
      <c r="C14" s="13" t="s">
        <v>146</v>
      </c>
      <c r="D14" s="13" t="s">
        <v>147</v>
      </c>
      <c r="E14" s="13" t="s">
        <v>148</v>
      </c>
      <c r="F14" s="14" t="s">
        <v>149</v>
      </c>
      <c r="G14" s="13">
        <v>1</v>
      </c>
      <c r="H14" s="13" t="s">
        <v>76</v>
      </c>
      <c r="I14" s="13">
        <v>1</v>
      </c>
      <c r="J14" s="14" t="s">
        <v>96</v>
      </c>
      <c r="K14" s="13" t="s">
        <v>150</v>
      </c>
      <c r="L14" s="13" t="s">
        <v>176</v>
      </c>
      <c r="M14" s="11">
        <v>44799</v>
      </c>
      <c r="N14" s="12" t="s">
        <v>150</v>
      </c>
      <c r="O14" s="11">
        <v>44798</v>
      </c>
      <c r="P14" s="13">
        <v>1</v>
      </c>
      <c r="Q14" s="13"/>
      <c r="R14" s="13" t="s">
        <v>38</v>
      </c>
      <c r="S14" s="13" t="s">
        <v>37</v>
      </c>
      <c r="T14" s="13"/>
    </row>
    <row r="15" spans="1:20" ht="25.5" x14ac:dyDescent="0.25">
      <c r="A15" s="13">
        <v>13</v>
      </c>
      <c r="B15" s="13" t="s">
        <v>133</v>
      </c>
      <c r="C15" s="13" t="s">
        <v>151</v>
      </c>
      <c r="D15" s="13" t="s">
        <v>152</v>
      </c>
      <c r="E15" s="13" t="s">
        <v>153</v>
      </c>
      <c r="F15" s="14" t="s">
        <v>154</v>
      </c>
      <c r="G15" s="13">
        <v>1</v>
      </c>
      <c r="H15" s="13" t="s">
        <v>76</v>
      </c>
      <c r="I15" s="13">
        <v>1</v>
      </c>
      <c r="J15" s="14" t="s">
        <v>96</v>
      </c>
      <c r="K15" s="13" t="s">
        <v>190</v>
      </c>
      <c r="L15" s="14" t="s">
        <v>177</v>
      </c>
      <c r="M15" s="11">
        <v>44791</v>
      </c>
      <c r="N15" s="13" t="s">
        <v>189</v>
      </c>
      <c r="O15" s="11">
        <v>44790</v>
      </c>
      <c r="P15" s="13">
        <v>1</v>
      </c>
      <c r="Q15" s="13"/>
      <c r="R15" s="13" t="s">
        <v>64</v>
      </c>
      <c r="S15" s="13" t="s">
        <v>37</v>
      </c>
      <c r="T15" s="13"/>
    </row>
    <row r="16" spans="1:20" ht="38.25" customHeight="1" x14ac:dyDescent="0.25">
      <c r="A16" s="13">
        <v>14</v>
      </c>
      <c r="B16" s="13" t="s">
        <v>155</v>
      </c>
      <c r="C16" s="13" t="s">
        <v>59</v>
      </c>
      <c r="D16" s="13" t="s">
        <v>156</v>
      </c>
      <c r="E16" s="13" t="s">
        <v>157</v>
      </c>
      <c r="F16" s="13" t="s">
        <v>158</v>
      </c>
      <c r="G16" s="13">
        <v>1</v>
      </c>
      <c r="H16" s="13" t="s">
        <v>76</v>
      </c>
      <c r="I16" s="13">
        <v>0</v>
      </c>
      <c r="J16" s="14" t="s">
        <v>159</v>
      </c>
      <c r="K16" s="14" t="s">
        <v>160</v>
      </c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36" customHeight="1" x14ac:dyDescent="0.25">
      <c r="A17" s="13">
        <v>15</v>
      </c>
      <c r="B17" s="13" t="s">
        <v>80</v>
      </c>
      <c r="C17" s="13" t="s">
        <v>81</v>
      </c>
      <c r="D17" s="13" t="s">
        <v>161</v>
      </c>
      <c r="E17" s="13" t="s">
        <v>83</v>
      </c>
      <c r="F17" s="13" t="s">
        <v>162</v>
      </c>
      <c r="G17" s="13">
        <v>1</v>
      </c>
      <c r="H17" s="13" t="s">
        <v>76</v>
      </c>
      <c r="I17" s="13">
        <v>0</v>
      </c>
      <c r="J17" s="14" t="s">
        <v>159</v>
      </c>
      <c r="K17" s="13" t="s">
        <v>163</v>
      </c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42.75" customHeight="1" x14ac:dyDescent="0.25">
      <c r="A18" s="13">
        <v>16</v>
      </c>
      <c r="B18" s="13" t="s">
        <v>85</v>
      </c>
      <c r="C18" s="13" t="s">
        <v>164</v>
      </c>
      <c r="D18" s="13" t="s">
        <v>165</v>
      </c>
      <c r="E18" s="13" t="s">
        <v>166</v>
      </c>
      <c r="F18" s="13" t="s">
        <v>167</v>
      </c>
      <c r="G18" s="13">
        <v>1</v>
      </c>
      <c r="H18" s="13" t="s">
        <v>76</v>
      </c>
      <c r="I18" s="13">
        <v>0</v>
      </c>
      <c r="J18" s="14" t="s">
        <v>159</v>
      </c>
      <c r="K18" s="13" t="s">
        <v>168</v>
      </c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42.75" customHeight="1" x14ac:dyDescent="0.25">
      <c r="A19" s="13">
        <v>17</v>
      </c>
      <c r="B19" s="13" t="s">
        <v>92</v>
      </c>
      <c r="C19" s="13" t="s">
        <v>52</v>
      </c>
      <c r="D19" s="13" t="s">
        <v>87</v>
      </c>
      <c r="E19" s="13" t="s">
        <v>53</v>
      </c>
      <c r="F19" s="13" t="s">
        <v>13</v>
      </c>
      <c r="G19" s="13">
        <v>1</v>
      </c>
      <c r="H19" s="13" t="s">
        <v>76</v>
      </c>
      <c r="I19" s="13">
        <v>0</v>
      </c>
      <c r="J19" s="14" t="s">
        <v>159</v>
      </c>
      <c r="K19" s="13" t="s">
        <v>169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50.25" customHeight="1" x14ac:dyDescent="0.25">
      <c r="A20" s="13">
        <v>18</v>
      </c>
      <c r="B20" s="13" t="s">
        <v>170</v>
      </c>
      <c r="C20" s="13" t="s">
        <v>62</v>
      </c>
      <c r="D20" s="13" t="s">
        <v>171</v>
      </c>
      <c r="E20" s="13" t="s">
        <v>172</v>
      </c>
      <c r="F20" s="13" t="s">
        <v>173</v>
      </c>
      <c r="G20" s="13">
        <v>2</v>
      </c>
      <c r="H20" s="13" t="s">
        <v>76</v>
      </c>
      <c r="I20" s="13">
        <v>0</v>
      </c>
      <c r="J20" s="14" t="s">
        <v>159</v>
      </c>
      <c r="K20" s="13" t="s">
        <v>174</v>
      </c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38.25" x14ac:dyDescent="0.25">
      <c r="A21" s="13">
        <v>19</v>
      </c>
      <c r="B21" s="13" t="s">
        <v>92</v>
      </c>
      <c r="C21" s="13" t="s">
        <v>178</v>
      </c>
      <c r="D21" s="13" t="s">
        <v>179</v>
      </c>
      <c r="E21" s="13" t="s">
        <v>180</v>
      </c>
      <c r="F21" s="13" t="s">
        <v>14</v>
      </c>
      <c r="G21" s="13">
        <v>1</v>
      </c>
      <c r="H21" s="13" t="s">
        <v>76</v>
      </c>
      <c r="I21" s="13">
        <v>0</v>
      </c>
      <c r="J21" s="14" t="s">
        <v>126</v>
      </c>
      <c r="K21" s="13" t="s">
        <v>181</v>
      </c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5.5" x14ac:dyDescent="0.25">
      <c r="A22" s="13">
        <v>20</v>
      </c>
      <c r="B22" s="13" t="s">
        <v>182</v>
      </c>
      <c r="C22" s="13" t="s">
        <v>183</v>
      </c>
      <c r="D22" s="13" t="s">
        <v>184</v>
      </c>
      <c r="E22" s="13" t="s">
        <v>185</v>
      </c>
      <c r="F22" s="13" t="s">
        <v>186</v>
      </c>
      <c r="G22" s="13">
        <v>1</v>
      </c>
      <c r="H22" s="13" t="s">
        <v>76</v>
      </c>
      <c r="I22" s="13">
        <v>0</v>
      </c>
      <c r="J22" s="13" t="s">
        <v>77</v>
      </c>
      <c r="K22" s="13" t="s">
        <v>187</v>
      </c>
      <c r="L22" s="13"/>
      <c r="M22" s="13"/>
      <c r="N22" s="13"/>
      <c r="O22" s="13"/>
      <c r="P22" s="13"/>
      <c r="Q22" s="13"/>
      <c r="R22" s="13"/>
      <c r="S22" s="13"/>
      <c r="T22" s="14" t="s">
        <v>188</v>
      </c>
    </row>
    <row r="23" spans="1:20" ht="44.25" customHeight="1" x14ac:dyDescent="0.25">
      <c r="A23" s="13">
        <v>21</v>
      </c>
      <c r="B23" s="13" t="s">
        <v>85</v>
      </c>
      <c r="C23" s="13" t="s">
        <v>164</v>
      </c>
      <c r="D23" s="13" t="s">
        <v>191</v>
      </c>
      <c r="E23" s="13" t="s">
        <v>192</v>
      </c>
      <c r="F23" s="13" t="s">
        <v>193</v>
      </c>
      <c r="G23" s="13">
        <v>1</v>
      </c>
      <c r="H23" s="13" t="s">
        <v>76</v>
      </c>
      <c r="I23" s="13">
        <v>0</v>
      </c>
      <c r="J23" s="14" t="s">
        <v>159</v>
      </c>
      <c r="K23" s="13" t="s">
        <v>194</v>
      </c>
      <c r="L23" s="13"/>
      <c r="M23" s="13"/>
      <c r="N23" s="13"/>
      <c r="O23" s="13"/>
      <c r="P23" s="13"/>
      <c r="Q23" s="13"/>
      <c r="R23" s="13"/>
      <c r="S23" s="13"/>
      <c r="T23" s="14"/>
    </row>
    <row r="24" spans="1:20" ht="42.75" customHeight="1" x14ac:dyDescent="0.25">
      <c r="A24" s="13">
        <v>22</v>
      </c>
      <c r="B24" s="13" t="s">
        <v>85</v>
      </c>
      <c r="C24" s="13" t="s">
        <v>164</v>
      </c>
      <c r="D24" s="13" t="s">
        <v>195</v>
      </c>
      <c r="E24" s="13" t="s">
        <v>196</v>
      </c>
      <c r="F24" s="13" t="s">
        <v>197</v>
      </c>
      <c r="G24" s="13">
        <v>1</v>
      </c>
      <c r="H24" s="13" t="s">
        <v>76</v>
      </c>
      <c r="I24" s="13">
        <v>0</v>
      </c>
      <c r="J24" s="14" t="s">
        <v>159</v>
      </c>
      <c r="K24" s="13" t="s">
        <v>198</v>
      </c>
      <c r="L24" s="13"/>
      <c r="M24" s="13"/>
      <c r="N24" s="13"/>
      <c r="O24" s="13"/>
      <c r="P24" s="13"/>
      <c r="Q24" s="13"/>
      <c r="R24" s="13"/>
      <c r="S24" s="13"/>
      <c r="T24" s="14"/>
    </row>
    <row r="25" spans="1:20" s="28" customFormat="1" ht="25.5" x14ac:dyDescent="0.25">
      <c r="A25" s="13">
        <v>23</v>
      </c>
      <c r="B25" s="15" t="s">
        <v>92</v>
      </c>
      <c r="C25" s="15" t="s">
        <v>52</v>
      </c>
      <c r="D25" s="15" t="s">
        <v>199</v>
      </c>
      <c r="E25" s="15" t="s">
        <v>200</v>
      </c>
      <c r="F25" s="15" t="s">
        <v>201</v>
      </c>
      <c r="G25" s="15">
        <v>1</v>
      </c>
      <c r="H25" s="15" t="s">
        <v>76</v>
      </c>
      <c r="I25" s="15">
        <v>1</v>
      </c>
      <c r="J25" s="25" t="s">
        <v>96</v>
      </c>
      <c r="K25" s="25" t="s">
        <v>202</v>
      </c>
      <c r="L25" s="15" t="s">
        <v>203</v>
      </c>
      <c r="M25" s="27">
        <v>44824</v>
      </c>
      <c r="N25" s="15" t="s">
        <v>218</v>
      </c>
      <c r="O25" s="27">
        <v>44817</v>
      </c>
      <c r="P25" s="15">
        <v>1</v>
      </c>
      <c r="Q25" s="15"/>
      <c r="R25" s="15" t="s">
        <v>66</v>
      </c>
      <c r="S25" s="15" t="s">
        <v>37</v>
      </c>
      <c r="T25" s="25"/>
    </row>
    <row r="26" spans="1:20" ht="25.5" x14ac:dyDescent="0.25">
      <c r="A26" s="13">
        <v>24</v>
      </c>
      <c r="B26" s="13" t="s">
        <v>208</v>
      </c>
      <c r="C26" s="13" t="s">
        <v>219</v>
      </c>
      <c r="D26" s="13" t="s">
        <v>220</v>
      </c>
      <c r="E26" s="13" t="s">
        <v>221</v>
      </c>
      <c r="F26" s="13" t="s">
        <v>5</v>
      </c>
      <c r="G26" s="13">
        <v>1</v>
      </c>
      <c r="H26" s="13" t="s">
        <v>76</v>
      </c>
      <c r="I26" s="13">
        <v>0</v>
      </c>
      <c r="J26" s="14" t="s">
        <v>222</v>
      </c>
      <c r="K26" s="14" t="s">
        <v>223</v>
      </c>
      <c r="L26" s="13"/>
      <c r="M26" s="11"/>
      <c r="N26" s="13"/>
      <c r="O26" s="13"/>
      <c r="P26" s="13"/>
      <c r="Q26" s="13"/>
      <c r="R26" s="13"/>
      <c r="S26" s="13"/>
      <c r="T26" s="14"/>
    </row>
    <row r="27" spans="1:20" ht="51" x14ac:dyDescent="0.25">
      <c r="A27" s="13">
        <v>25</v>
      </c>
      <c r="B27" s="13" t="s">
        <v>208</v>
      </c>
      <c r="C27" s="13" t="s">
        <v>219</v>
      </c>
      <c r="D27" s="13" t="s">
        <v>224</v>
      </c>
      <c r="E27" s="13" t="s">
        <v>225</v>
      </c>
      <c r="F27" s="14" t="s">
        <v>226</v>
      </c>
      <c r="G27" s="13">
        <v>1</v>
      </c>
      <c r="H27" s="13" t="s">
        <v>76</v>
      </c>
      <c r="I27" s="13">
        <v>0</v>
      </c>
      <c r="J27" s="14" t="s">
        <v>222</v>
      </c>
      <c r="K27" s="14" t="s">
        <v>227</v>
      </c>
      <c r="L27" s="13"/>
      <c r="M27" s="11"/>
      <c r="N27" s="13"/>
      <c r="O27" s="13"/>
      <c r="P27" s="13"/>
      <c r="Q27" s="13"/>
      <c r="R27" s="13"/>
      <c r="S27" s="13"/>
      <c r="T27" s="14"/>
    </row>
    <row r="28" spans="1:20" ht="76.5" x14ac:dyDescent="0.25">
      <c r="A28" s="13">
        <v>26</v>
      </c>
      <c r="B28" s="13" t="s">
        <v>208</v>
      </c>
      <c r="C28" s="13" t="s">
        <v>219</v>
      </c>
      <c r="D28" s="13" t="s">
        <v>228</v>
      </c>
      <c r="E28" s="13" t="s">
        <v>229</v>
      </c>
      <c r="F28" s="14" t="s">
        <v>230</v>
      </c>
      <c r="G28" s="13">
        <v>1</v>
      </c>
      <c r="H28" s="13" t="s">
        <v>76</v>
      </c>
      <c r="I28" s="13">
        <v>0</v>
      </c>
      <c r="J28" s="14" t="s">
        <v>222</v>
      </c>
      <c r="K28" s="14" t="s">
        <v>231</v>
      </c>
      <c r="L28" s="13"/>
      <c r="M28" s="11"/>
      <c r="N28" s="13"/>
      <c r="O28" s="13"/>
      <c r="P28" s="13"/>
      <c r="Q28" s="13"/>
      <c r="R28" s="13"/>
      <c r="S28" s="13"/>
      <c r="T28" s="14"/>
    </row>
    <row r="29" spans="1:20" ht="45" x14ac:dyDescent="0.25">
      <c r="A29" s="13">
        <v>27</v>
      </c>
      <c r="B29" s="13" t="s">
        <v>208</v>
      </c>
      <c r="C29" s="13" t="s">
        <v>219</v>
      </c>
      <c r="D29" s="48" t="s">
        <v>232</v>
      </c>
      <c r="E29" s="48" t="s">
        <v>233</v>
      </c>
      <c r="F29" s="48" t="s">
        <v>234</v>
      </c>
      <c r="G29" s="48">
        <v>1</v>
      </c>
      <c r="H29" s="13" t="s">
        <v>76</v>
      </c>
      <c r="I29" s="48">
        <v>0</v>
      </c>
      <c r="J29" s="49" t="s">
        <v>159</v>
      </c>
      <c r="K29" s="48" t="s">
        <v>235</v>
      </c>
      <c r="L29" s="50"/>
      <c r="M29" s="50"/>
      <c r="N29" s="50"/>
      <c r="O29" s="50"/>
      <c r="P29" s="50"/>
      <c r="Q29" s="50"/>
      <c r="R29" s="50"/>
      <c r="S29" s="50"/>
      <c r="T29" s="50"/>
    </row>
    <row r="30" spans="1:20" x14ac:dyDescent="0.25">
      <c r="A30" s="53">
        <v>27</v>
      </c>
      <c r="B30" s="53" t="s">
        <v>80</v>
      </c>
      <c r="C30" s="53" t="s">
        <v>81</v>
      </c>
      <c r="D30" s="53" t="s">
        <v>236</v>
      </c>
      <c r="E30" s="53" t="s">
        <v>83</v>
      </c>
      <c r="F30" s="54" t="s">
        <v>162</v>
      </c>
      <c r="G30" s="53">
        <v>1</v>
      </c>
      <c r="H30" s="53" t="s">
        <v>76</v>
      </c>
      <c r="I30" s="53">
        <v>1</v>
      </c>
      <c r="J30" s="54" t="s">
        <v>96</v>
      </c>
      <c r="K30" s="54" t="s">
        <v>237</v>
      </c>
      <c r="L30" s="53" t="s">
        <v>244</v>
      </c>
      <c r="M30" s="52">
        <v>44852</v>
      </c>
      <c r="N30" s="52" t="s">
        <v>273</v>
      </c>
      <c r="O30" s="52">
        <v>44852</v>
      </c>
      <c r="P30" s="66">
        <v>1</v>
      </c>
      <c r="Q30" s="66"/>
      <c r="R30" s="66" t="s">
        <v>274</v>
      </c>
      <c r="S30" s="66" t="s">
        <v>37</v>
      </c>
      <c r="T30" s="66"/>
    </row>
    <row r="31" spans="1:20" ht="25.5" x14ac:dyDescent="0.25">
      <c r="A31" s="53">
        <v>28</v>
      </c>
      <c r="B31" s="53" t="s">
        <v>133</v>
      </c>
      <c r="C31" s="53" t="s">
        <v>238</v>
      </c>
      <c r="D31" s="53" t="s">
        <v>239</v>
      </c>
      <c r="E31" s="53" t="s">
        <v>240</v>
      </c>
      <c r="F31" s="53" t="s">
        <v>241</v>
      </c>
      <c r="G31" s="53">
        <v>1</v>
      </c>
      <c r="H31" s="53" t="s">
        <v>76</v>
      </c>
      <c r="I31" s="53">
        <v>1</v>
      </c>
      <c r="J31" s="54" t="s">
        <v>96</v>
      </c>
      <c r="K31" s="53" t="s">
        <v>242</v>
      </c>
      <c r="L31" s="54" t="s">
        <v>243</v>
      </c>
      <c r="M31" s="52">
        <v>44855</v>
      </c>
      <c r="N31" s="52"/>
      <c r="O31" s="52"/>
      <c r="P31" s="66"/>
      <c r="Q31" s="66"/>
      <c r="R31" s="66"/>
      <c r="S31" s="66"/>
      <c r="T31" s="66" t="s">
        <v>275</v>
      </c>
    </row>
    <row r="32" spans="1:20" s="51" customFormat="1" ht="25.5" x14ac:dyDescent="0.25">
      <c r="A32" s="53">
        <v>29</v>
      </c>
      <c r="B32" s="53" t="s">
        <v>80</v>
      </c>
      <c r="C32" s="53" t="s">
        <v>81</v>
      </c>
      <c r="D32" s="53"/>
      <c r="E32" s="53" t="s">
        <v>83</v>
      </c>
      <c r="F32" s="53" t="s">
        <v>245</v>
      </c>
      <c r="G32" s="53">
        <v>1</v>
      </c>
      <c r="H32" s="53" t="s">
        <v>76</v>
      </c>
      <c r="I32" s="53">
        <v>1</v>
      </c>
      <c r="J32" s="54" t="s">
        <v>96</v>
      </c>
      <c r="K32" s="53" t="s">
        <v>246</v>
      </c>
      <c r="L32" s="58" t="s">
        <v>247</v>
      </c>
      <c r="M32" s="52">
        <v>44854</v>
      </c>
      <c r="N32" s="67" t="s">
        <v>272</v>
      </c>
      <c r="O32" s="52">
        <v>44854</v>
      </c>
      <c r="P32" s="66">
        <v>1</v>
      </c>
      <c r="Q32" s="66"/>
      <c r="R32" s="66" t="s">
        <v>38</v>
      </c>
      <c r="S32" s="66" t="s">
        <v>65</v>
      </c>
      <c r="T32" s="66"/>
    </row>
    <row r="33" spans="1:20" s="51" customFormat="1" x14ac:dyDescent="0.25">
      <c r="A33" s="57">
        <v>30</v>
      </c>
      <c r="B33" s="57" t="s">
        <v>92</v>
      </c>
      <c r="C33" s="57" t="s">
        <v>116</v>
      </c>
      <c r="D33" s="57" t="s">
        <v>248</v>
      </c>
      <c r="E33" s="57" t="s">
        <v>249</v>
      </c>
      <c r="F33" s="60" t="s">
        <v>250</v>
      </c>
      <c r="G33" s="57">
        <v>1</v>
      </c>
      <c r="H33" s="57" t="s">
        <v>76</v>
      </c>
      <c r="I33" s="57">
        <v>0</v>
      </c>
      <c r="J33" s="64" t="s">
        <v>77</v>
      </c>
      <c r="K33" s="57" t="s">
        <v>251</v>
      </c>
      <c r="L33" s="61"/>
      <c r="M33" s="61"/>
      <c r="N33" s="52"/>
      <c r="O33" s="52"/>
      <c r="P33" s="66"/>
      <c r="Q33" s="66"/>
      <c r="R33" s="66"/>
      <c r="S33" s="66"/>
      <c r="T33" s="66"/>
    </row>
    <row r="34" spans="1:20" s="51" customFormat="1" x14ac:dyDescent="0.25">
      <c r="A34" s="57">
        <v>31</v>
      </c>
      <c r="B34" s="57" t="s">
        <v>85</v>
      </c>
      <c r="C34" s="57" t="s">
        <v>252</v>
      </c>
      <c r="D34" s="57" t="s">
        <v>253</v>
      </c>
      <c r="E34" s="57" t="s">
        <v>254</v>
      </c>
      <c r="F34" s="60" t="s">
        <v>255</v>
      </c>
      <c r="G34" s="57">
        <v>1</v>
      </c>
      <c r="H34" s="57" t="s">
        <v>76</v>
      </c>
      <c r="I34" s="57">
        <v>0</v>
      </c>
      <c r="J34" s="64" t="s">
        <v>77</v>
      </c>
      <c r="K34" s="57" t="s">
        <v>256</v>
      </c>
      <c r="L34" s="61"/>
      <c r="M34" s="61"/>
      <c r="N34" s="52"/>
      <c r="O34" s="52"/>
      <c r="P34" s="66"/>
      <c r="Q34" s="66"/>
      <c r="R34" s="66"/>
      <c r="S34" s="66"/>
      <c r="T34" s="66"/>
    </row>
    <row r="35" spans="1:20" s="51" customFormat="1" x14ac:dyDescent="0.25">
      <c r="A35" s="57">
        <v>32</v>
      </c>
      <c r="B35" s="57" t="s">
        <v>85</v>
      </c>
      <c r="C35" s="57" t="s">
        <v>257</v>
      </c>
      <c r="D35" s="57" t="s">
        <v>258</v>
      </c>
      <c r="E35" s="57" t="s">
        <v>259</v>
      </c>
      <c r="F35" s="60" t="s">
        <v>260</v>
      </c>
      <c r="G35" s="57">
        <v>1</v>
      </c>
      <c r="H35" s="57" t="s">
        <v>76</v>
      </c>
      <c r="I35" s="57">
        <v>0</v>
      </c>
      <c r="J35" s="64" t="s">
        <v>77</v>
      </c>
      <c r="K35" s="57" t="s">
        <v>261</v>
      </c>
      <c r="L35" s="61"/>
      <c r="M35" s="61"/>
      <c r="N35" s="52"/>
      <c r="O35" s="52"/>
      <c r="P35" s="66"/>
      <c r="Q35" s="66"/>
      <c r="R35" s="66"/>
      <c r="S35" s="66"/>
      <c r="T35" s="66"/>
    </row>
    <row r="36" spans="1:20" s="51" customFormat="1" x14ac:dyDescent="0.25">
      <c r="A36" s="57">
        <v>33</v>
      </c>
      <c r="B36" s="57" t="s">
        <v>262</v>
      </c>
      <c r="C36" s="57" t="s">
        <v>263</v>
      </c>
      <c r="D36" s="57" t="s">
        <v>87</v>
      </c>
      <c r="E36" s="57" t="s">
        <v>264</v>
      </c>
      <c r="F36" s="57" t="s">
        <v>265</v>
      </c>
      <c r="G36" s="57">
        <v>1</v>
      </c>
      <c r="H36" s="57" t="s">
        <v>76</v>
      </c>
      <c r="I36" s="57">
        <v>0</v>
      </c>
      <c r="J36" s="64" t="s">
        <v>77</v>
      </c>
      <c r="K36" s="57" t="s">
        <v>266</v>
      </c>
      <c r="L36" s="61"/>
      <c r="M36" s="61"/>
      <c r="N36" s="52"/>
      <c r="O36" s="52"/>
      <c r="P36" s="66"/>
      <c r="Q36" s="66"/>
      <c r="R36" s="66"/>
      <c r="S36" s="66"/>
      <c r="T36" s="66"/>
    </row>
    <row r="37" spans="1:20" x14ac:dyDescent="0.25">
      <c r="A37" s="57">
        <v>34</v>
      </c>
      <c r="B37" s="57" t="s">
        <v>92</v>
      </c>
      <c r="C37" s="57" t="s">
        <v>56</v>
      </c>
      <c r="D37" s="57" t="s">
        <v>267</v>
      </c>
      <c r="E37" s="60" t="s">
        <v>57</v>
      </c>
      <c r="F37" s="60" t="s">
        <v>12</v>
      </c>
      <c r="G37" s="57">
        <v>1</v>
      </c>
      <c r="H37" s="57" t="s">
        <v>76</v>
      </c>
      <c r="I37" s="57">
        <v>1</v>
      </c>
      <c r="J37" s="64" t="s">
        <v>96</v>
      </c>
      <c r="K37" s="57" t="s">
        <v>268</v>
      </c>
      <c r="L37" s="61" t="s">
        <v>269</v>
      </c>
      <c r="M37" s="65">
        <v>44874</v>
      </c>
      <c r="N37" s="52"/>
      <c r="O37" s="52"/>
      <c r="P37" s="66"/>
      <c r="Q37" s="66"/>
      <c r="R37" s="66"/>
      <c r="S37" s="66"/>
      <c r="T37" s="66" t="s">
        <v>277</v>
      </c>
    </row>
    <row r="38" spans="1:20" s="56" customFormat="1" x14ac:dyDescent="0.25">
      <c r="A38" s="57">
        <v>35</v>
      </c>
      <c r="B38" s="57" t="s">
        <v>92</v>
      </c>
      <c r="C38" s="57" t="s">
        <v>54</v>
      </c>
      <c r="D38" s="57"/>
      <c r="E38" s="60" t="s">
        <v>55</v>
      </c>
      <c r="F38" s="57" t="s">
        <v>139</v>
      </c>
      <c r="G38" s="57"/>
      <c r="H38" s="57" t="s">
        <v>76</v>
      </c>
      <c r="I38" s="57">
        <v>1</v>
      </c>
      <c r="J38" s="64" t="s">
        <v>96</v>
      </c>
      <c r="K38" s="57" t="s">
        <v>270</v>
      </c>
      <c r="L38" s="15" t="s">
        <v>271</v>
      </c>
      <c r="M38" s="65">
        <v>44874</v>
      </c>
      <c r="N38" s="52"/>
      <c r="O38" s="52"/>
      <c r="P38" s="66"/>
      <c r="Q38" s="66"/>
      <c r="R38" s="66"/>
      <c r="S38" s="66"/>
      <c r="T38" s="66" t="s">
        <v>276</v>
      </c>
    </row>
    <row r="39" spans="1:20" s="56" customFormat="1" x14ac:dyDescent="0.25">
      <c r="A39" s="62"/>
      <c r="B39" s="62"/>
      <c r="C39" s="62"/>
      <c r="D39" s="62"/>
      <c r="E39" s="63"/>
      <c r="F39" s="63"/>
      <c r="G39" s="62"/>
      <c r="H39" s="62"/>
      <c r="I39" s="62"/>
      <c r="J39" s="55"/>
      <c r="K39" s="62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56" customFormat="1" ht="15.75" thickBot="1" x14ac:dyDescent="0.3">
      <c r="A40" s="62"/>
      <c r="B40" s="62"/>
      <c r="C40" s="62"/>
      <c r="D40" s="62"/>
      <c r="E40" s="63"/>
      <c r="F40" s="63"/>
      <c r="G40" s="62"/>
      <c r="H40" s="62"/>
      <c r="I40" s="62"/>
      <c r="J40" s="55"/>
      <c r="K40" s="62"/>
      <c r="L40" s="59"/>
      <c r="M40" s="59"/>
      <c r="N40" s="59"/>
      <c r="O40" s="59"/>
      <c r="P40" s="59"/>
      <c r="Q40" s="59"/>
      <c r="R40" s="59"/>
      <c r="S40" s="59"/>
      <c r="T40" s="59"/>
    </row>
    <row r="41" spans="1:20" x14ac:dyDescent="0.25">
      <c r="F41" s="16" t="s">
        <v>107</v>
      </c>
      <c r="G41" s="23">
        <v>36</v>
      </c>
    </row>
    <row r="42" spans="1:20" x14ac:dyDescent="0.25">
      <c r="F42" s="17" t="s">
        <v>108</v>
      </c>
      <c r="G42" s="24">
        <v>11</v>
      </c>
    </row>
    <row r="43" spans="1:20" x14ac:dyDescent="0.25">
      <c r="F43" s="17" t="s">
        <v>109</v>
      </c>
      <c r="G43" s="24"/>
    </row>
    <row r="44" spans="1:20" x14ac:dyDescent="0.25">
      <c r="F44" s="17" t="s">
        <v>110</v>
      </c>
      <c r="G44" s="24">
        <v>7</v>
      </c>
    </row>
    <row r="45" spans="1:20" ht="45" x14ac:dyDescent="0.25">
      <c r="F45" s="22" t="s">
        <v>132</v>
      </c>
      <c r="G45" s="24">
        <v>8</v>
      </c>
    </row>
    <row r="46" spans="1:20" ht="60" x14ac:dyDescent="0.25">
      <c r="F46" s="22" t="s">
        <v>175</v>
      </c>
      <c r="G46" s="24">
        <v>11</v>
      </c>
    </row>
    <row r="47" spans="1:20" x14ac:dyDescent="0.25">
      <c r="F47" s="17" t="s">
        <v>111</v>
      </c>
      <c r="G47" s="18">
        <v>8</v>
      </c>
    </row>
    <row r="48" spans="1:20" x14ac:dyDescent="0.25">
      <c r="F48" s="17" t="s">
        <v>112</v>
      </c>
      <c r="G48" s="18"/>
    </row>
    <row r="49" spans="6:7" x14ac:dyDescent="0.25">
      <c r="F49" s="19" t="s">
        <v>113</v>
      </c>
      <c r="G49" s="18"/>
    </row>
    <row r="50" spans="6:7" x14ac:dyDescent="0.25">
      <c r="F50" s="19" t="s">
        <v>114</v>
      </c>
      <c r="G50" s="18"/>
    </row>
    <row r="51" spans="6:7" ht="15.75" thickBot="1" x14ac:dyDescent="0.3">
      <c r="F51" s="20" t="s">
        <v>115</v>
      </c>
      <c r="G51" s="21"/>
    </row>
  </sheetData>
  <autoFilter ref="A2:T51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11" sqref="C11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54" t="s">
        <v>49</v>
      </c>
      <c r="B1" s="148" t="s">
        <v>216</v>
      </c>
      <c r="C1" s="149"/>
      <c r="D1" s="149"/>
      <c r="E1" s="149"/>
      <c r="F1" s="150"/>
      <c r="G1" s="151" t="s">
        <v>217</v>
      </c>
      <c r="H1" s="152"/>
      <c r="I1" s="152"/>
      <c r="J1" s="152"/>
      <c r="K1" s="153"/>
    </row>
    <row r="2" spans="1:12" ht="80.25" customHeight="1" x14ac:dyDescent="0.25">
      <c r="A2" s="154"/>
      <c r="B2" s="30" t="s">
        <v>205</v>
      </c>
      <c r="C2" s="31" t="s">
        <v>206</v>
      </c>
      <c r="D2" s="31" t="s">
        <v>207</v>
      </c>
      <c r="E2" s="32" t="s">
        <v>215</v>
      </c>
      <c r="F2" s="33" t="s">
        <v>214</v>
      </c>
      <c r="G2" s="34" t="s">
        <v>205</v>
      </c>
      <c r="H2" s="35" t="s">
        <v>206</v>
      </c>
      <c r="I2" s="36" t="s">
        <v>207</v>
      </c>
      <c r="J2" s="36" t="s">
        <v>215</v>
      </c>
      <c r="K2" s="33" t="s">
        <v>214</v>
      </c>
    </row>
    <row r="3" spans="1:12" x14ac:dyDescent="0.25">
      <c r="A3" s="37" t="s">
        <v>85</v>
      </c>
      <c r="B3" s="38">
        <v>2</v>
      </c>
      <c r="C3" s="39"/>
      <c r="D3" s="39">
        <f>SUM(B3-C3)</f>
        <v>2</v>
      </c>
      <c r="E3" s="39"/>
      <c r="F3" s="40"/>
      <c r="G3" s="41"/>
      <c r="H3" s="42"/>
      <c r="I3" s="42"/>
      <c r="J3" s="42"/>
      <c r="K3" s="43"/>
      <c r="L3" s="29"/>
    </row>
    <row r="4" spans="1:12" x14ac:dyDescent="0.25">
      <c r="A4" s="37" t="s">
        <v>208</v>
      </c>
      <c r="B4" s="38">
        <v>2</v>
      </c>
      <c r="C4" s="39">
        <v>1</v>
      </c>
      <c r="D4" s="39">
        <f t="shared" ref="D4:D19" si="0">SUM(B4-C4)</f>
        <v>1</v>
      </c>
      <c r="E4" s="39"/>
      <c r="F4" s="40"/>
      <c r="G4" s="41"/>
      <c r="H4" s="42"/>
      <c r="I4" s="42"/>
      <c r="J4" s="42"/>
      <c r="K4" s="43"/>
    </row>
    <row r="5" spans="1:12" x14ac:dyDescent="0.25">
      <c r="A5" s="37" t="s">
        <v>209</v>
      </c>
      <c r="B5" s="38">
        <v>1</v>
      </c>
      <c r="C5" s="39"/>
      <c r="D5" s="39">
        <f t="shared" si="0"/>
        <v>1</v>
      </c>
      <c r="E5" s="39"/>
      <c r="F5" s="40"/>
      <c r="G5" s="41"/>
      <c r="H5" s="42"/>
      <c r="I5" s="42"/>
      <c r="J5" s="42"/>
      <c r="K5" s="43"/>
    </row>
    <row r="6" spans="1:12" x14ac:dyDescent="0.25">
      <c r="A6" s="37" t="s">
        <v>117</v>
      </c>
      <c r="B6" s="38">
        <v>2</v>
      </c>
      <c r="C6" s="39">
        <v>2</v>
      </c>
      <c r="D6" s="39">
        <f t="shared" si="0"/>
        <v>0</v>
      </c>
      <c r="E6" s="39"/>
      <c r="F6" s="40"/>
      <c r="G6" s="41"/>
      <c r="H6" s="42"/>
      <c r="I6" s="42"/>
      <c r="J6" s="42"/>
      <c r="K6" s="43"/>
    </row>
    <row r="7" spans="1:12" x14ac:dyDescent="0.25">
      <c r="A7" s="37" t="s">
        <v>182</v>
      </c>
      <c r="B7" s="38">
        <v>4</v>
      </c>
      <c r="C7" s="39"/>
      <c r="D7" s="39">
        <f t="shared" si="0"/>
        <v>4</v>
      </c>
      <c r="E7" s="39"/>
      <c r="F7" s="40"/>
      <c r="G7" s="41"/>
      <c r="H7" s="42"/>
      <c r="I7" s="42"/>
      <c r="J7" s="42"/>
      <c r="K7" s="43"/>
    </row>
    <row r="8" spans="1:12" x14ac:dyDescent="0.25">
      <c r="A8" s="37" t="s">
        <v>170</v>
      </c>
      <c r="B8" s="38">
        <v>3</v>
      </c>
      <c r="C8" s="39"/>
      <c r="D8" s="39">
        <f t="shared" si="0"/>
        <v>3</v>
      </c>
      <c r="E8" s="39"/>
      <c r="F8" s="40"/>
      <c r="G8" s="41"/>
      <c r="H8" s="42"/>
      <c r="I8" s="42"/>
      <c r="J8" s="42"/>
      <c r="K8" s="43"/>
    </row>
    <row r="9" spans="1:12" s="56" customFormat="1" x14ac:dyDescent="0.25">
      <c r="A9" s="68" t="s">
        <v>262</v>
      </c>
      <c r="B9" s="38">
        <v>1</v>
      </c>
      <c r="C9" s="39"/>
      <c r="D9" s="39">
        <f t="shared" si="0"/>
        <v>1</v>
      </c>
      <c r="E9" s="39"/>
      <c r="F9" s="40"/>
      <c r="G9" s="41"/>
      <c r="H9" s="42"/>
      <c r="I9" s="42"/>
      <c r="J9" s="42"/>
      <c r="K9" s="43"/>
    </row>
    <row r="10" spans="1:12" x14ac:dyDescent="0.25">
      <c r="A10" s="37" t="s">
        <v>155</v>
      </c>
      <c r="B10" s="38">
        <v>7</v>
      </c>
      <c r="C10" s="39">
        <v>6</v>
      </c>
      <c r="D10" s="39">
        <f t="shared" si="0"/>
        <v>1</v>
      </c>
      <c r="E10" s="39"/>
      <c r="F10" s="40"/>
      <c r="G10" s="41"/>
      <c r="H10" s="42"/>
      <c r="I10" s="42"/>
      <c r="J10" s="42"/>
      <c r="K10" s="43"/>
    </row>
    <row r="11" spans="1:12" x14ac:dyDescent="0.25">
      <c r="A11" s="37" t="s">
        <v>92</v>
      </c>
      <c r="B11" s="38">
        <v>12</v>
      </c>
      <c r="C11" s="39">
        <v>10</v>
      </c>
      <c r="D11" s="39">
        <f t="shared" si="0"/>
        <v>2</v>
      </c>
      <c r="E11" s="39"/>
      <c r="F11" s="40"/>
      <c r="G11" s="41"/>
      <c r="H11" s="42"/>
      <c r="I11" s="42"/>
      <c r="J11" s="42"/>
      <c r="K11" s="42"/>
    </row>
    <row r="12" spans="1:12" s="56" customFormat="1" x14ac:dyDescent="0.25">
      <c r="A12" s="68" t="s">
        <v>210</v>
      </c>
      <c r="B12" s="38">
        <v>2</v>
      </c>
      <c r="C12" s="39"/>
      <c r="D12" s="39">
        <f t="shared" si="0"/>
        <v>2</v>
      </c>
      <c r="E12" s="39"/>
      <c r="F12" s="40"/>
      <c r="G12" s="41"/>
      <c r="H12" s="42"/>
      <c r="I12" s="42"/>
      <c r="J12" s="42"/>
      <c r="K12" s="123"/>
    </row>
    <row r="13" spans="1:12" x14ac:dyDescent="0.25">
      <c r="A13" s="37" t="s">
        <v>72</v>
      </c>
      <c r="B13" s="38">
        <v>6</v>
      </c>
      <c r="C13" s="39">
        <v>5</v>
      </c>
      <c r="D13" s="39">
        <f t="shared" si="0"/>
        <v>1</v>
      </c>
      <c r="E13" s="39"/>
      <c r="F13" s="40"/>
      <c r="G13" s="41"/>
      <c r="H13" s="42"/>
      <c r="I13" s="42"/>
      <c r="J13" s="42"/>
      <c r="K13" s="43"/>
    </row>
    <row r="14" spans="1:12" x14ac:dyDescent="0.25">
      <c r="A14" s="37" t="s">
        <v>211</v>
      </c>
      <c r="B14" s="38">
        <v>1</v>
      </c>
      <c r="C14" s="39"/>
      <c r="D14" s="39">
        <f t="shared" si="0"/>
        <v>1</v>
      </c>
      <c r="E14" s="39"/>
      <c r="F14" s="40"/>
      <c r="G14" s="41"/>
      <c r="H14" s="42"/>
      <c r="I14" s="42"/>
      <c r="J14" s="42"/>
      <c r="K14" s="43"/>
    </row>
    <row r="15" spans="1:12" x14ac:dyDescent="0.25">
      <c r="A15" s="37" t="s">
        <v>80</v>
      </c>
      <c r="B15" s="38">
        <v>2</v>
      </c>
      <c r="C15" s="39">
        <v>1</v>
      </c>
      <c r="D15" s="39">
        <f t="shared" si="0"/>
        <v>1</v>
      </c>
      <c r="E15" s="39"/>
      <c r="F15" s="40"/>
      <c r="G15" s="41"/>
      <c r="H15" s="42"/>
      <c r="I15" s="42"/>
      <c r="J15" s="42"/>
      <c r="K15" s="43"/>
    </row>
    <row r="16" spans="1:12" x14ac:dyDescent="0.25">
      <c r="A16" s="37" t="s">
        <v>133</v>
      </c>
      <c r="B16" s="38">
        <v>3</v>
      </c>
      <c r="C16" s="39"/>
      <c r="D16" s="39">
        <f t="shared" si="0"/>
        <v>3</v>
      </c>
      <c r="E16" s="39"/>
      <c r="F16" s="40"/>
      <c r="G16" s="41"/>
      <c r="H16" s="42"/>
      <c r="I16" s="42"/>
      <c r="J16" s="42"/>
      <c r="K16" s="43"/>
    </row>
    <row r="17" spans="1:11" x14ac:dyDescent="0.25">
      <c r="A17" s="37" t="s">
        <v>212</v>
      </c>
      <c r="B17" s="38">
        <v>1</v>
      </c>
      <c r="C17" s="39"/>
      <c r="D17" s="39">
        <f t="shared" si="0"/>
        <v>1</v>
      </c>
      <c r="E17" s="39"/>
      <c r="F17" s="40"/>
      <c r="G17" s="41"/>
      <c r="H17" s="42"/>
      <c r="I17" s="42"/>
      <c r="J17" s="42"/>
      <c r="K17" s="43"/>
    </row>
    <row r="18" spans="1:11" x14ac:dyDescent="0.25">
      <c r="A18" s="37" t="s">
        <v>145</v>
      </c>
      <c r="B18" s="38">
        <v>1</v>
      </c>
      <c r="C18" s="39"/>
      <c r="D18" s="39">
        <f t="shared" si="0"/>
        <v>1</v>
      </c>
      <c r="E18" s="39"/>
      <c r="F18" s="40"/>
      <c r="G18" s="41"/>
      <c r="H18" s="42"/>
      <c r="I18" s="42"/>
      <c r="J18" s="42"/>
      <c r="K18" s="43"/>
    </row>
    <row r="19" spans="1:11" x14ac:dyDescent="0.25">
      <c r="A19" s="37" t="s">
        <v>213</v>
      </c>
      <c r="B19" s="38">
        <v>2</v>
      </c>
      <c r="C19" s="39"/>
      <c r="D19" s="39">
        <f t="shared" si="0"/>
        <v>2</v>
      </c>
      <c r="E19" s="39"/>
      <c r="F19" s="44"/>
      <c r="G19" s="38"/>
      <c r="H19" s="39"/>
      <c r="I19" s="39"/>
      <c r="J19" s="39"/>
      <c r="K19" s="45"/>
    </row>
    <row r="20" spans="1:11" ht="15.75" thickBot="1" x14ac:dyDescent="0.3">
      <c r="A20" s="46" t="s">
        <v>204</v>
      </c>
      <c r="B20" s="47">
        <f>SUM(B3:B19)</f>
        <v>52</v>
      </c>
      <c r="C20" s="47">
        <f t="shared" ref="C20:K20" si="1">SUM(C3:C19)</f>
        <v>25</v>
      </c>
      <c r="D20" s="47">
        <f t="shared" si="1"/>
        <v>27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2023-09-07T07:28:38Z</dcterms:modified>
</cp:coreProperties>
</file>