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anexa1a MM" sheetId="1" r:id="rId1"/>
  </sheets>
  <definedNames>
    <definedName name="_xlnm.Print_Area" localSheetId="0">'anexa1a MM'!$A$1:$E$114</definedName>
    <definedName name="_xlnm.Print_Titles" localSheetId="0">'anexa1a MM'!$15:$18</definedName>
  </definedNames>
  <calcPr fullCalcOnLoad="1"/>
</workbook>
</file>

<file path=xl/sharedStrings.xml><?xml version="1.0" encoding="utf-8"?>
<sst xmlns="http://schemas.openxmlformats.org/spreadsheetml/2006/main" count="123" uniqueCount="113">
  <si>
    <t>ADMINISTRAŢIA FONDULUI PENTRU MEDIU</t>
  </si>
  <si>
    <t>Anexa Nr.1a</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</si>
  <si>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</si>
  <si>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</si>
  <si>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</si>
  <si>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</si>
  <si>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</si>
  <si>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</si>
  <si>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</si>
  <si>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</si>
  <si>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</si>
  <si>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</si>
  <si>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</si>
  <si>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</si>
  <si>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</si>
  <si>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</si>
  <si>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</si>
  <si>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</si>
  <si>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</si>
  <si>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</si>
  <si>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03</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</si>
  <si>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</si>
  <si>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</si>
  <si>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</si>
  <si>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</si>
  <si>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</si>
  <si>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</si>
  <si>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</si>
  <si>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</si>
  <si>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</si>
  <si>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</si>
  <si>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</si>
  <si>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</si>
  <si>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</si>
  <si>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</si>
  <si>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</si>
  <si>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</si>
  <si>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</si>
  <si>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</si>
  <si>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</si>
  <si>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</si>
  <si>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</si>
  <si>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</si>
  <si>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</si>
  <si>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</si>
  <si>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</si>
  <si>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</si>
  <si>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ALTE TRANSFERURI </t>
  </si>
  <si>
    <t>55</t>
  </si>
  <si>
    <t>CAPITOLUL   Protecţia mediului</t>
  </si>
  <si>
    <t>74.10</t>
  </si>
  <si>
    <t>Subcap. Reducerea şi controlul poluării</t>
  </si>
  <si>
    <t>74.10.03</t>
  </si>
  <si>
    <t xml:space="preserve">Transferuri interne </t>
  </si>
  <si>
    <t>55.01</t>
  </si>
  <si>
    <t>VIII. PROIECTE CU FINANŢARE DIN FONDURI EXTERNE NERAMBURSABILE (FEN) POSTADERARE</t>
  </si>
  <si>
    <t>56</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</si>
  <si>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</si>
  <si>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</si>
  <si>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</si>
  <si>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</si>
  <si>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</si>
  <si>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</si>
  <si>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t>
  </si>
  <si>
    <t>2</t>
  </si>
  <si>
    <t>n) cuantumul taxelor  pentru emiterea avizelor, acordurilor şi a autorizaţiilor de mediu</t>
  </si>
  <si>
    <t xml:space="preserve">Total venituri </t>
  </si>
  <si>
    <t xml:space="preserve">Total cheltuieli </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</si>
  <si>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</si>
  <si>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</si>
  <si>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46.10</t>
  </si>
  <si>
    <t>Alte sume primite din fonduri de la Uniunea Europeană pentru programele operaționale finanțate în cadrul obiectivului convergență</t>
  </si>
  <si>
    <t>46.10.03</t>
  </si>
  <si>
    <t>22</t>
  </si>
  <si>
    <t xml:space="preserve">    IV.ALTE SUME PRIMITE DE LA UE</t>
  </si>
  <si>
    <t>23</t>
  </si>
  <si>
    <t>x) o contribuţie de 4 lei/kg de baterii şi acumulatori portabili, datorată de operatorii economici care introduc pe piaţa naţională baterii şi acumulatori portabili</t>
  </si>
  <si>
    <t>24</t>
  </si>
  <si>
    <t>I. Credite de angajament</t>
  </si>
  <si>
    <t>II.Credite bugetare</t>
  </si>
  <si>
    <t>3</t>
  </si>
  <si>
    <t xml:space="preserve">                 BUGETUL DE  VENITURI  ŞI  CHELTUIELI  AL FONDULUI PENTRU MEDIU   </t>
  </si>
  <si>
    <t xml:space="preserve">         III. OPERAȚIUNI FINANCIARE</t>
  </si>
  <si>
    <t>40.15</t>
  </si>
  <si>
    <t>Sume utilizate de alte instituții din excedentul anului precedent</t>
  </si>
  <si>
    <t>40.15.03</t>
  </si>
  <si>
    <t>EXECUȚIE LA 31.12.2018</t>
  </si>
  <si>
    <t>PROGRAM  2019</t>
  </si>
  <si>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</si>
  <si>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</si>
  <si>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</si>
  <si>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</si>
  <si>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</si>
  <si>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o) dobânzi și penalități de orice fel datorate de către debitorii Fondului pentru mediu</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</si>
  <si>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</si>
  <si>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</si>
  <si>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</si>
  <si>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</si>
  <si>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</si>
  <si>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</si>
  <si>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</si>
  <si>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 xml:space="preserve">11 </t>
  </si>
  <si>
    <t>12</t>
  </si>
  <si>
    <t>13</t>
  </si>
  <si>
    <t>15</t>
  </si>
  <si>
    <t>25</t>
  </si>
  <si>
    <t>26</t>
  </si>
  <si>
    <t>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</si>
  <si>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 xml:space="preserve">            PENTRU ANUL 2019</t>
  </si>
  <si>
    <t>EXCEDENT/DEFICIT *</t>
  </si>
  <si>
    <t xml:space="preserve">                                          Președinte </t>
  </si>
  <si>
    <t xml:space="preserve">                                   Cornel BREZUICĂ</t>
  </si>
  <si>
    <r>
      <t xml:space="preserve">* deficitul de </t>
    </r>
    <r>
      <rPr>
        <sz val="12"/>
        <color indexed="10"/>
        <rFont val="Arial"/>
        <family val="2"/>
      </rPr>
      <t>917.000</t>
    </r>
    <r>
      <rPr>
        <sz val="12"/>
        <rFont val="Arial"/>
        <family val="2"/>
      </rPr>
      <t xml:space="preserve"> mii lei se acopera din sumele neutilizate din ani precedenti</t>
    </r>
  </si>
</sst>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s>
  <fonts count="49">
    <font>
      <sz val="10"/>
      <name val="Arial"/>
      <family val="2"/>
    </font>
    <font>
      <b/>
      <sz val="12"/>
      <name val="Arial"/>
      <family val="2"/>
    </font>
    <font>
      <sz val="12"/>
      <name val="Arial"/>
      <family val="2"/>
    </font>
    <font>
      <sz val="8"/>
      <name val="Arial"/>
      <family val="2"/>
    </font>
    <font>
      <b/>
      <sz val="11"/>
      <name val="Arial"/>
      <family val="2"/>
    </font>
    <font>
      <b/>
      <sz val="10"/>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style="medium"/>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bottom>
        <color indexed="63"/>
      </bottom>
    </border>
    <border>
      <left style="medium"/>
      <right>
        <color indexed="63"/>
      </right>
      <top style="medium"/>
      <bottom style="medium"/>
    </border>
    <border>
      <left style="thin">
        <color indexed="8"/>
      </left>
      <right style="medium">
        <color indexed="8"/>
      </right>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thin">
        <color indexed="8"/>
      </top>
      <bottom style="medium">
        <color indexed="8"/>
      </bottom>
    </border>
    <border>
      <left style="medium"/>
      <right style="medium"/>
      <top>
        <color indexed="63"/>
      </top>
      <bottom>
        <color indexed="63"/>
      </bottom>
    </border>
    <border>
      <left style="medium"/>
      <right style="medium"/>
      <top style="medium"/>
      <bottom style="mediu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thin"/>
    </border>
    <border>
      <left style="medium"/>
      <right style="medium">
        <color indexed="8"/>
      </right>
      <top style="thin">
        <color indexed="8"/>
      </top>
      <bottom style="thin">
        <color indexed="8"/>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left"/>
    </xf>
    <xf numFmtId="0" fontId="1" fillId="0" borderId="0" xfId="60" applyFont="1">
      <alignment/>
      <protection/>
    </xf>
    <xf numFmtId="0" fontId="2" fillId="0" borderId="0" xfId="60" applyFont="1">
      <alignment/>
      <protection/>
    </xf>
    <xf numFmtId="0" fontId="2" fillId="0" borderId="0" xfId="0" applyFont="1" applyAlignment="1">
      <alignment/>
    </xf>
    <xf numFmtId="0" fontId="1" fillId="0" borderId="0" xfId="60" applyFont="1" applyAlignment="1">
      <alignment horizontal="right"/>
      <protection/>
    </xf>
    <xf numFmtId="0" fontId="1" fillId="0" borderId="0" xfId="60" applyFont="1" applyAlignment="1">
      <alignment horizontal="center"/>
      <protection/>
    </xf>
    <xf numFmtId="0" fontId="2" fillId="0" borderId="0" xfId="0" applyFont="1" applyAlignment="1">
      <alignment horizontal="right"/>
    </xf>
    <xf numFmtId="0" fontId="2" fillId="0" borderId="0" xfId="60" applyFont="1" applyAlignment="1">
      <alignment vertical="center"/>
      <protection/>
    </xf>
    <xf numFmtId="0" fontId="1" fillId="0" borderId="10" xfId="60" applyFont="1" applyBorder="1" applyAlignment="1">
      <alignment horizontal="center" vertical="center" wrapText="1"/>
      <protection/>
    </xf>
    <xf numFmtId="3" fontId="1" fillId="0" borderId="11" xfId="60" applyNumberFormat="1" applyFont="1" applyBorder="1" applyAlignment="1">
      <alignment vertical="center"/>
      <protection/>
    </xf>
    <xf numFmtId="0" fontId="1" fillId="0" borderId="12" xfId="60" applyFont="1" applyBorder="1" applyAlignment="1">
      <alignment horizontal="center" vertical="center" wrapText="1"/>
      <protection/>
    </xf>
    <xf numFmtId="3" fontId="1" fillId="0" borderId="13" xfId="60" applyNumberFormat="1" applyFont="1" applyBorder="1" applyAlignment="1">
      <alignment horizontal="right" vertical="center" wrapText="1"/>
      <protection/>
    </xf>
    <xf numFmtId="3" fontId="1" fillId="0" borderId="13" xfId="60" applyNumberFormat="1" applyFont="1" applyBorder="1" applyAlignment="1">
      <alignment vertical="center"/>
      <protection/>
    </xf>
    <xf numFmtId="0" fontId="1" fillId="0" borderId="12" xfId="60" applyFont="1" applyBorder="1" applyAlignment="1">
      <alignment vertical="center" wrapText="1"/>
      <protection/>
    </xf>
    <xf numFmtId="0" fontId="1" fillId="0" borderId="12" xfId="60" applyFont="1" applyBorder="1" applyAlignment="1">
      <alignment horizontal="left" vertical="center" wrapText="1"/>
      <protection/>
    </xf>
    <xf numFmtId="0" fontId="2" fillId="0" borderId="12" xfId="60" applyFont="1" applyBorder="1" applyAlignment="1">
      <alignment vertical="center" wrapText="1"/>
      <protection/>
    </xf>
    <xf numFmtId="3" fontId="2" fillId="0" borderId="13" xfId="60" applyNumberFormat="1" applyFont="1" applyBorder="1" applyAlignment="1">
      <alignment vertical="center"/>
      <protection/>
    </xf>
    <xf numFmtId="0" fontId="1" fillId="0" borderId="10" xfId="60" applyFont="1" applyBorder="1" applyAlignment="1">
      <alignment horizontal="left" vertical="center" wrapText="1"/>
      <protection/>
    </xf>
    <xf numFmtId="3" fontId="1" fillId="0" borderId="14" xfId="60" applyNumberFormat="1" applyFont="1" applyBorder="1" applyAlignment="1">
      <alignment vertical="center"/>
      <protection/>
    </xf>
    <xf numFmtId="3" fontId="2" fillId="0" borderId="14" xfId="60" applyNumberFormat="1" applyFont="1" applyBorder="1" applyAlignment="1">
      <alignment vertical="center"/>
      <protection/>
    </xf>
    <xf numFmtId="0" fontId="2" fillId="0" borderId="0" xfId="0" applyFont="1" applyAlignment="1">
      <alignment vertical="center"/>
    </xf>
    <xf numFmtId="3" fontId="2" fillId="0" borderId="15" xfId="60" applyNumberFormat="1" applyFont="1" applyBorder="1" applyAlignment="1">
      <alignment vertical="center"/>
      <protection/>
    </xf>
    <xf numFmtId="3" fontId="2" fillId="0" borderId="16" xfId="60" applyNumberFormat="1" applyFont="1" applyBorder="1" applyAlignment="1">
      <alignment vertical="center"/>
      <protection/>
    </xf>
    <xf numFmtId="0" fontId="2" fillId="33" borderId="0" xfId="60" applyFont="1" applyFill="1" applyAlignment="1">
      <alignment vertical="center"/>
      <protection/>
    </xf>
    <xf numFmtId="0" fontId="1" fillId="33" borderId="12" xfId="60" applyFont="1" applyFill="1" applyBorder="1" applyAlignment="1">
      <alignment horizontal="center" vertical="center" wrapText="1"/>
      <protection/>
    </xf>
    <xf numFmtId="0" fontId="2" fillId="33" borderId="0" xfId="0" applyFont="1" applyFill="1" applyAlignment="1">
      <alignment/>
    </xf>
    <xf numFmtId="0" fontId="1" fillId="33" borderId="12" xfId="60" applyFont="1" applyFill="1" applyBorder="1" applyAlignment="1">
      <alignment horizontal="left" vertical="center" wrapText="1"/>
      <protection/>
    </xf>
    <xf numFmtId="0" fontId="2" fillId="33" borderId="17" xfId="60" applyFont="1" applyFill="1" applyBorder="1">
      <alignment/>
      <protection/>
    </xf>
    <xf numFmtId="0" fontId="2" fillId="33" borderId="12" xfId="60" applyFont="1" applyFill="1" applyBorder="1" applyAlignment="1">
      <alignment horizontal="left" vertical="center" wrapText="1"/>
      <protection/>
    </xf>
    <xf numFmtId="0" fontId="1" fillId="0" borderId="18" xfId="60" applyFont="1" applyBorder="1" applyAlignment="1">
      <alignment horizontal="left" vertical="center" wrapText="1"/>
      <protection/>
    </xf>
    <xf numFmtId="0" fontId="2" fillId="0" borderId="18" xfId="60" applyFont="1" applyBorder="1" applyAlignment="1">
      <alignment horizontal="left" vertical="center" wrapText="1"/>
      <protection/>
    </xf>
    <xf numFmtId="0" fontId="2" fillId="0" borderId="12" xfId="60" applyFont="1" applyBorder="1" applyAlignment="1">
      <alignment horizontal="right" vertical="center" wrapText="1"/>
      <protection/>
    </xf>
    <xf numFmtId="0" fontId="1" fillId="0" borderId="12" xfId="60" applyFont="1" applyBorder="1" applyAlignment="1">
      <alignment horizontal="center" vertical="top" wrapText="1"/>
      <protection/>
    </xf>
    <xf numFmtId="3" fontId="1" fillId="0" borderId="13" xfId="60" applyNumberFormat="1" applyFont="1" applyBorder="1">
      <alignment/>
      <protection/>
    </xf>
    <xf numFmtId="3" fontId="2" fillId="0" borderId="13" xfId="60" applyNumberFormat="1" applyFont="1" applyBorder="1">
      <alignment/>
      <protection/>
    </xf>
    <xf numFmtId="3" fontId="2" fillId="33" borderId="13" xfId="60" applyNumberFormat="1" applyFont="1" applyFill="1" applyBorder="1">
      <alignment/>
      <protection/>
    </xf>
    <xf numFmtId="3" fontId="1" fillId="33" borderId="13" xfId="60" applyNumberFormat="1" applyFont="1" applyFill="1" applyBorder="1">
      <alignment/>
      <protection/>
    </xf>
    <xf numFmtId="0" fontId="2" fillId="0" borderId="12" xfId="60" applyFont="1" applyBorder="1" applyAlignment="1">
      <alignment horizontal="center" vertical="center" wrapText="1"/>
      <protection/>
    </xf>
    <xf numFmtId="3" fontId="1" fillId="0" borderId="13" xfId="0" applyNumberFormat="1" applyFont="1" applyBorder="1" applyAlignment="1">
      <alignment/>
    </xf>
    <xf numFmtId="0" fontId="2" fillId="0" borderId="12" xfId="60" applyFont="1" applyBorder="1" applyAlignment="1">
      <alignment horizontal="left" vertical="center" wrapText="1"/>
      <protection/>
    </xf>
    <xf numFmtId="0" fontId="2" fillId="0" borderId="19" xfId="60" applyFont="1" applyBorder="1" applyAlignment="1">
      <alignment horizontal="left" vertical="center" wrapText="1"/>
      <protection/>
    </xf>
    <xf numFmtId="49" fontId="2" fillId="0" borderId="0" xfId="0" applyNumberFormat="1" applyFont="1" applyAlignment="1">
      <alignment horizontal="left"/>
    </xf>
    <xf numFmtId="49" fontId="2" fillId="0" borderId="0" xfId="60" applyNumberFormat="1" applyFont="1" applyAlignment="1">
      <alignment horizontal="center"/>
      <protection/>
    </xf>
    <xf numFmtId="3" fontId="2" fillId="33" borderId="13" xfId="0" applyNumberFormat="1" applyFont="1" applyFill="1" applyBorder="1" applyAlignment="1">
      <alignment/>
    </xf>
    <xf numFmtId="3" fontId="2" fillId="0" borderId="20" xfId="0" applyNumberFormat="1" applyFont="1" applyBorder="1" applyAlignment="1">
      <alignment/>
    </xf>
    <xf numFmtId="3" fontId="2" fillId="0" borderId="20" xfId="60" applyNumberFormat="1" applyFont="1" applyBorder="1" applyAlignment="1">
      <alignment vertical="center"/>
      <protection/>
    </xf>
    <xf numFmtId="0" fontId="1" fillId="0" borderId="17" xfId="60" applyFont="1" applyBorder="1" applyAlignment="1">
      <alignment horizontal="justify" vertical="top" wrapText="1"/>
      <protection/>
    </xf>
    <xf numFmtId="3" fontId="1" fillId="0" borderId="21" xfId="0" applyNumberFormat="1" applyFont="1" applyBorder="1" applyAlignment="1">
      <alignment/>
    </xf>
    <xf numFmtId="0" fontId="1" fillId="0" borderId="22" xfId="60" applyFont="1" applyBorder="1" applyAlignment="1">
      <alignment horizontal="left" vertical="top" wrapText="1"/>
      <protection/>
    </xf>
    <xf numFmtId="3" fontId="1" fillId="0" borderId="23" xfId="60" applyNumberFormat="1" applyFont="1" applyBorder="1">
      <alignment/>
      <protection/>
    </xf>
    <xf numFmtId="3" fontId="1" fillId="0" borderId="15" xfId="60" applyNumberFormat="1" applyFont="1" applyBorder="1" applyAlignment="1">
      <alignment vertical="center"/>
      <protection/>
    </xf>
    <xf numFmtId="3" fontId="1" fillId="0" borderId="15" xfId="60" applyNumberFormat="1" applyFont="1" applyBorder="1">
      <alignment/>
      <protection/>
    </xf>
    <xf numFmtId="49" fontId="1" fillId="0" borderId="24" xfId="60" applyNumberFormat="1" applyFont="1" applyBorder="1" applyAlignment="1">
      <alignment horizontal="center" vertical="center" wrapText="1"/>
      <protection/>
    </xf>
    <xf numFmtId="49" fontId="1" fillId="0" borderId="25" xfId="60" applyNumberFormat="1" applyFont="1" applyBorder="1" applyAlignment="1">
      <alignment horizontal="center" vertical="center" wrapText="1"/>
      <protection/>
    </xf>
    <xf numFmtId="49" fontId="2" fillId="0" borderId="25" xfId="60" applyNumberFormat="1" applyFont="1" applyBorder="1" applyAlignment="1">
      <alignment horizontal="center" vertical="center" wrapText="1"/>
      <protection/>
    </xf>
    <xf numFmtId="49" fontId="2" fillId="0" borderId="26" xfId="60" applyNumberFormat="1" applyFont="1" applyBorder="1" applyAlignment="1">
      <alignment horizontal="center" vertical="center" wrapText="1"/>
      <protection/>
    </xf>
    <xf numFmtId="49" fontId="1" fillId="33" borderId="25" xfId="60" applyNumberFormat="1" applyFont="1" applyFill="1" applyBorder="1" applyAlignment="1">
      <alignment horizontal="center" vertical="center" wrapText="1"/>
      <protection/>
    </xf>
    <xf numFmtId="49" fontId="2" fillId="33" borderId="25" xfId="60" applyNumberFormat="1" applyFont="1" applyFill="1" applyBorder="1" applyAlignment="1">
      <alignment horizontal="center" vertical="center" wrapText="1"/>
      <protection/>
    </xf>
    <xf numFmtId="49" fontId="1" fillId="0" borderId="25" xfId="60" applyNumberFormat="1" applyFont="1" applyBorder="1" applyAlignment="1">
      <alignment horizontal="center" vertical="top" wrapText="1"/>
      <protection/>
    </xf>
    <xf numFmtId="49" fontId="2" fillId="0" borderId="27" xfId="60" applyNumberFormat="1" applyFont="1" applyBorder="1" applyAlignment="1">
      <alignment horizontal="center" vertical="center" wrapText="1"/>
      <protection/>
    </xf>
    <xf numFmtId="49" fontId="1" fillId="0" borderId="28" xfId="60" applyNumberFormat="1" applyFont="1" applyBorder="1" applyAlignment="1">
      <alignment horizontal="center" vertical="center" wrapText="1"/>
      <protection/>
    </xf>
    <xf numFmtId="3" fontId="1" fillId="0" borderId="29" xfId="60" applyNumberFormat="1" applyFont="1" applyBorder="1">
      <alignment/>
      <protection/>
    </xf>
    <xf numFmtId="3" fontId="1" fillId="33" borderId="14" xfId="60" applyNumberFormat="1" applyFont="1" applyFill="1" applyBorder="1" applyAlignment="1">
      <alignment vertical="center"/>
      <protection/>
    </xf>
    <xf numFmtId="3" fontId="2" fillId="33" borderId="13" xfId="60" applyNumberFormat="1" applyFont="1" applyFill="1" applyBorder="1" applyAlignment="1">
      <alignment vertical="center"/>
      <protection/>
    </xf>
    <xf numFmtId="3" fontId="1" fillId="33" borderId="13" xfId="60" applyNumberFormat="1" applyFont="1" applyFill="1" applyBorder="1" applyAlignment="1">
      <alignment vertical="center"/>
      <protection/>
    </xf>
    <xf numFmtId="0" fontId="2" fillId="0" borderId="0" xfId="0" applyFont="1" applyAlignment="1">
      <alignment vertical="center"/>
    </xf>
    <xf numFmtId="0" fontId="2" fillId="0" borderId="0" xfId="0" applyFont="1" applyAlignment="1">
      <alignment/>
    </xf>
    <xf numFmtId="0" fontId="47" fillId="34" borderId="0" xfId="58" applyFont="1" applyFill="1" applyAlignment="1" quotePrefix="1">
      <alignment horizontal="center"/>
      <protection/>
    </xf>
    <xf numFmtId="0" fontId="47" fillId="34" borderId="0" xfId="58" applyFont="1" applyFill="1" applyAlignment="1">
      <alignment horizontal="center"/>
      <protection/>
    </xf>
    <xf numFmtId="0" fontId="47" fillId="34" borderId="0" xfId="58" applyFont="1" applyFill="1">
      <alignment/>
      <protection/>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3" fontId="2" fillId="0" borderId="32" xfId="60" applyNumberFormat="1" applyFont="1" applyBorder="1" applyAlignment="1">
      <alignment vertical="center"/>
      <protection/>
    </xf>
    <xf numFmtId="3" fontId="2" fillId="0" borderId="33" xfId="60" applyNumberFormat="1" applyFont="1" applyBorder="1" applyAlignment="1">
      <alignment vertical="center"/>
      <protection/>
    </xf>
    <xf numFmtId="3" fontId="1" fillId="0" borderId="13" xfId="60" applyNumberFormat="1" applyFont="1" applyBorder="1">
      <alignment/>
      <protection/>
    </xf>
    <xf numFmtId="3" fontId="1" fillId="33" borderId="13" xfId="60" applyNumberFormat="1" applyFont="1" applyFill="1" applyBorder="1">
      <alignment/>
      <protection/>
    </xf>
    <xf numFmtId="49" fontId="1" fillId="0" borderId="13" xfId="60" applyNumberFormat="1" applyFont="1" applyBorder="1" applyAlignment="1">
      <alignment horizontal="center" vertical="center" wrapText="1"/>
      <protection/>
    </xf>
    <xf numFmtId="49" fontId="2" fillId="0" borderId="13" xfId="60" applyNumberFormat="1" applyFont="1" applyBorder="1" applyAlignment="1">
      <alignment horizontal="center" vertical="center" wrapText="1"/>
      <protection/>
    </xf>
    <xf numFmtId="3" fontId="1" fillId="0" borderId="13" xfId="60" applyNumberFormat="1" applyFont="1" applyBorder="1" applyAlignment="1">
      <alignment vertical="center"/>
      <protection/>
    </xf>
    <xf numFmtId="0" fontId="2" fillId="0" borderId="18" xfId="60" applyFont="1" applyBorder="1" applyAlignment="1">
      <alignment vertical="center" wrapText="1"/>
      <protection/>
    </xf>
    <xf numFmtId="0" fontId="2" fillId="0" borderId="18" xfId="59" applyFont="1" applyBorder="1" applyAlignment="1">
      <alignment vertical="center" wrapText="1"/>
      <protection/>
    </xf>
    <xf numFmtId="0" fontId="2" fillId="0" borderId="34" xfId="60" applyFont="1" applyBorder="1" applyAlignment="1">
      <alignment vertical="center" wrapText="1"/>
      <protection/>
    </xf>
    <xf numFmtId="0" fontId="48" fillId="0" borderId="0" xfId="0" applyFont="1" applyAlignment="1">
      <alignment/>
    </xf>
    <xf numFmtId="0" fontId="2" fillId="0" borderId="0" xfId="60" applyFont="1" applyAlignment="1">
      <alignment horizontal="left" vertical="center" wrapText="1"/>
      <protection/>
    </xf>
    <xf numFmtId="0" fontId="4" fillId="0" borderId="0" xfId="0" applyFont="1" applyAlignment="1">
      <alignment/>
    </xf>
    <xf numFmtId="49" fontId="4" fillId="0" borderId="0" xfId="0" applyNumberFormat="1" applyFont="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1" fillId="0" borderId="0" xfId="0" applyFont="1" applyAlignment="1">
      <alignment/>
    </xf>
    <xf numFmtId="0" fontId="5" fillId="0" borderId="0" xfId="0" applyFont="1" applyAlignment="1">
      <alignment/>
    </xf>
    <xf numFmtId="49" fontId="5" fillId="0" borderId="0" xfId="0" applyNumberFormat="1" applyFont="1" applyAlignment="1">
      <alignment horizontal="left"/>
    </xf>
    <xf numFmtId="0" fontId="4" fillId="0" borderId="0" xfId="0" applyFont="1" applyAlignment="1">
      <alignment horizontal="center"/>
    </xf>
    <xf numFmtId="0" fontId="1" fillId="0" borderId="0" xfId="0" applyFont="1" applyAlignment="1">
      <alignment horizontal="center"/>
    </xf>
    <xf numFmtId="0" fontId="1" fillId="34" borderId="35" xfId="0" applyFont="1" applyFill="1" applyBorder="1" applyAlignment="1">
      <alignment horizontal="center" vertical="center" wrapText="1"/>
    </xf>
    <xf numFmtId="0" fontId="1" fillId="34" borderId="0" xfId="0" applyFont="1" applyFill="1" applyAlignment="1">
      <alignment horizontal="center" vertical="center" wrapText="1"/>
    </xf>
    <xf numFmtId="0" fontId="1" fillId="0" borderId="3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0" xfId="60" applyFont="1" applyAlignment="1">
      <alignment horizontal="left" vertical="center" wrapText="1"/>
      <protection/>
    </xf>
    <xf numFmtId="0" fontId="1" fillId="0" borderId="0" xfId="60" applyFont="1" applyAlignment="1">
      <alignment horizontal="center"/>
      <protection/>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BVC 2009_finante_H.G_v2" xfId="59"/>
    <cellStyle name="Normal_BVC_2009_100%_06.03.2009"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17"/>
  <sheetViews>
    <sheetView tabSelected="1" zoomScale="75" zoomScaleNormal="75" zoomScaleSheetLayoutView="70" workbookViewId="0" topLeftCell="A1">
      <selection activeCell="J18" sqref="J18"/>
    </sheetView>
  </sheetViews>
  <sheetFormatPr defaultColWidth="9.140625" defaultRowHeight="12.75"/>
  <cols>
    <col min="1" max="1" width="3.140625" style="6" customWidth="1"/>
    <col min="2" max="2" width="102.57421875" style="6" customWidth="1"/>
    <col min="3" max="3" width="12.28125" style="46" customWidth="1"/>
    <col min="4" max="4" width="17.140625" style="7" hidden="1" customWidth="1"/>
    <col min="5" max="5" width="20.28125" style="7" customWidth="1"/>
    <col min="6" max="16384" width="9.140625" style="7" customWidth="1"/>
  </cols>
  <sheetData>
    <row r="2" spans="2:3" s="1" customFormat="1" ht="15.75">
      <c r="B2" s="1" t="s">
        <v>0</v>
      </c>
      <c r="C2" s="3"/>
    </row>
    <row r="3" s="1" customFormat="1" ht="15.75">
      <c r="D3" s="2"/>
    </row>
    <row r="4" s="1" customFormat="1" ht="15.75">
      <c r="D4" s="4"/>
    </row>
    <row r="5" s="1" customFormat="1" ht="15.75"/>
    <row r="6" s="1" customFormat="1" ht="15.75">
      <c r="D6" s="2"/>
    </row>
    <row r="7" spans="1:3" ht="15.75">
      <c r="A7" s="5"/>
      <c r="C7" s="7"/>
    </row>
    <row r="8" spans="1:4" ht="15.75">
      <c r="A8" s="5"/>
      <c r="B8" s="98" t="s">
        <v>81</v>
      </c>
      <c r="C8" s="98"/>
      <c r="D8" s="98"/>
    </row>
    <row r="9" spans="1:4" ht="15.75">
      <c r="A9" s="5"/>
      <c r="B9" s="98" t="s">
        <v>108</v>
      </c>
      <c r="C9" s="98"/>
      <c r="D9" s="98"/>
    </row>
    <row r="10" spans="2:3" ht="15.75">
      <c r="B10" s="105"/>
      <c r="C10" s="105"/>
    </row>
    <row r="11" spans="2:5" ht="15.75">
      <c r="B11" s="105"/>
      <c r="C11" s="105"/>
      <c r="E11" s="8" t="s">
        <v>1</v>
      </c>
    </row>
    <row r="12" spans="2:4" ht="15.75">
      <c r="B12" s="1"/>
      <c r="C12" s="1"/>
      <c r="D12" s="1"/>
    </row>
    <row r="13" spans="2:3" ht="15.75">
      <c r="B13" s="9"/>
      <c r="C13" s="9"/>
    </row>
    <row r="14" spans="2:5" ht="24" customHeight="1" thickBot="1">
      <c r="B14" s="9"/>
      <c r="C14" s="9"/>
      <c r="D14" s="10"/>
      <c r="E14" s="10" t="s">
        <v>2</v>
      </c>
    </row>
    <row r="15" spans="1:5" s="70" customFormat="1" ht="12.75" customHeight="1">
      <c r="A15" s="69"/>
      <c r="B15" s="106" t="s">
        <v>3</v>
      </c>
      <c r="C15" s="109" t="s">
        <v>4</v>
      </c>
      <c r="D15" s="99" t="s">
        <v>86</v>
      </c>
      <c r="E15" s="101" t="s">
        <v>87</v>
      </c>
    </row>
    <row r="16" spans="1:13" s="70" customFormat="1" ht="42.75" customHeight="1">
      <c r="A16" s="69"/>
      <c r="B16" s="107"/>
      <c r="C16" s="110"/>
      <c r="D16" s="100"/>
      <c r="E16" s="102"/>
      <c r="G16" s="71"/>
      <c r="H16" s="71"/>
      <c r="I16" s="71"/>
      <c r="J16" s="72"/>
      <c r="K16" s="71"/>
      <c r="L16" s="71"/>
      <c r="M16" s="71"/>
    </row>
    <row r="17" spans="1:13" s="70" customFormat="1" ht="30" customHeight="1" thickBot="1">
      <c r="A17" s="69"/>
      <c r="B17" s="108"/>
      <c r="C17" s="111"/>
      <c r="D17" s="100"/>
      <c r="E17" s="103"/>
      <c r="G17" s="72"/>
      <c r="H17" s="72"/>
      <c r="I17" s="73"/>
      <c r="J17" s="72"/>
      <c r="K17" s="73"/>
      <c r="L17" s="73"/>
      <c r="M17" s="73"/>
    </row>
    <row r="18" spans="1:5" ht="9" customHeight="1" thickBot="1">
      <c r="A18" s="11"/>
      <c r="B18" s="74">
        <v>1</v>
      </c>
      <c r="C18" s="75" t="s">
        <v>64</v>
      </c>
      <c r="D18" s="76" t="s">
        <v>80</v>
      </c>
      <c r="E18" s="76" t="s">
        <v>80</v>
      </c>
    </row>
    <row r="19" spans="1:5" ht="18.75" customHeight="1">
      <c r="A19" s="11"/>
      <c r="B19" s="12" t="s">
        <v>5</v>
      </c>
      <c r="C19" s="56"/>
      <c r="D19" s="13">
        <f>D20</f>
        <v>-211664</v>
      </c>
      <c r="E19" s="13">
        <f>E20</f>
        <v>722088.8</v>
      </c>
    </row>
    <row r="20" spans="1:5" ht="18" customHeight="1">
      <c r="A20" s="11"/>
      <c r="B20" s="14" t="s">
        <v>6</v>
      </c>
      <c r="C20" s="57"/>
      <c r="D20" s="15">
        <f>D21+D50+D57</f>
        <v>-211664</v>
      </c>
      <c r="E20" s="15">
        <f>E21+E50+E55</f>
        <v>722088.8</v>
      </c>
    </row>
    <row r="21" spans="1:5" ht="17.25" customHeight="1">
      <c r="A21" s="11"/>
      <c r="B21" s="14" t="s">
        <v>7</v>
      </c>
      <c r="C21" s="57"/>
      <c r="D21" s="16">
        <f>D23+D25</f>
        <v>-896014</v>
      </c>
      <c r="E21" s="16">
        <f>E23+E25</f>
        <v>446392.8</v>
      </c>
    </row>
    <row r="22" spans="1:5" ht="17.25" customHeight="1">
      <c r="A22" s="11"/>
      <c r="B22" s="17" t="s">
        <v>8</v>
      </c>
      <c r="C22" s="57"/>
      <c r="D22" s="16"/>
      <c r="E22" s="16"/>
    </row>
    <row r="23" spans="1:5" ht="31.5">
      <c r="A23" s="11"/>
      <c r="B23" s="18" t="s">
        <v>9</v>
      </c>
      <c r="C23" s="57" t="s">
        <v>10</v>
      </c>
      <c r="D23" s="16">
        <f>D24</f>
        <v>-1251191</v>
      </c>
      <c r="E23" s="16">
        <f>E24</f>
        <v>0</v>
      </c>
    </row>
    <row r="24" spans="1:5" ht="18" customHeight="1">
      <c r="A24" s="11"/>
      <c r="B24" s="19" t="s">
        <v>11</v>
      </c>
      <c r="C24" s="58" t="s">
        <v>12</v>
      </c>
      <c r="D24" s="20">
        <v>-1251191</v>
      </c>
      <c r="E24" s="20">
        <v>0</v>
      </c>
    </row>
    <row r="25" spans="1:5" ht="15.75">
      <c r="A25" s="11"/>
      <c r="B25" s="21" t="s">
        <v>13</v>
      </c>
      <c r="C25" s="57" t="s">
        <v>14</v>
      </c>
      <c r="D25" s="22">
        <f>D26</f>
        <v>355177</v>
      </c>
      <c r="E25" s="22">
        <f>E26</f>
        <v>446392.8</v>
      </c>
    </row>
    <row r="26" spans="1:5" ht="21.75" customHeight="1">
      <c r="A26" s="11"/>
      <c r="B26" s="18" t="s">
        <v>15</v>
      </c>
      <c r="C26" s="57" t="s">
        <v>16</v>
      </c>
      <c r="D26" s="16">
        <v>355177</v>
      </c>
      <c r="E26" s="16">
        <f>E27+E28+E29+E30+E31+E32+E33+E34+E35+E36+E37+E38+E39+E40+E41+E42+E43+E44+E45+E46+E47+E48+E49</f>
        <v>446392.8</v>
      </c>
    </row>
    <row r="27" spans="1:5" ht="70.5" customHeight="1">
      <c r="A27" s="11"/>
      <c r="B27" s="84" t="s">
        <v>107</v>
      </c>
      <c r="C27" s="58" t="s">
        <v>17</v>
      </c>
      <c r="D27" s="20"/>
      <c r="E27" s="20">
        <v>65040.3</v>
      </c>
    </row>
    <row r="28" spans="1:5" ht="49.5" customHeight="1">
      <c r="A28" s="11"/>
      <c r="B28" s="84" t="s">
        <v>18</v>
      </c>
      <c r="C28" s="58" t="s">
        <v>19</v>
      </c>
      <c r="D28" s="20"/>
      <c r="E28" s="77">
        <v>7651.8</v>
      </c>
    </row>
    <row r="29" spans="1:5" ht="45" customHeight="1">
      <c r="A29" s="11"/>
      <c r="B29" s="84" t="s">
        <v>88</v>
      </c>
      <c r="C29" s="58" t="s">
        <v>20</v>
      </c>
      <c r="D29" s="20"/>
      <c r="E29" s="78">
        <v>94500</v>
      </c>
    </row>
    <row r="30" spans="1:5" ht="117.75" customHeight="1">
      <c r="A30" s="11"/>
      <c r="B30" s="84" t="s">
        <v>89</v>
      </c>
      <c r="C30" s="58" t="s">
        <v>21</v>
      </c>
      <c r="D30" s="20"/>
      <c r="E30" s="23">
        <v>64800</v>
      </c>
    </row>
    <row r="31" spans="1:5" ht="45" customHeight="1">
      <c r="A31" s="11"/>
      <c r="B31" s="84" t="s">
        <v>22</v>
      </c>
      <c r="C31" s="58" t="s">
        <v>23</v>
      </c>
      <c r="D31" s="20"/>
      <c r="E31" s="20">
        <v>12474.9</v>
      </c>
    </row>
    <row r="32" spans="1:5" ht="67.5" customHeight="1">
      <c r="A32" s="11"/>
      <c r="B32" s="85" t="s">
        <v>24</v>
      </c>
      <c r="C32" s="58" t="s">
        <v>25</v>
      </c>
      <c r="D32" s="20"/>
      <c r="E32" s="20">
        <v>51526.8</v>
      </c>
    </row>
    <row r="33" spans="1:5" ht="60" customHeight="1">
      <c r="A33" s="11"/>
      <c r="B33" s="84" t="s">
        <v>26</v>
      </c>
      <c r="C33" s="58" t="s">
        <v>27</v>
      </c>
      <c r="D33" s="20"/>
      <c r="E33" s="20">
        <v>1722.6000000000001</v>
      </c>
    </row>
    <row r="34" spans="1:5" ht="38.25" customHeight="1">
      <c r="A34" s="11"/>
      <c r="B34" s="84" t="s">
        <v>28</v>
      </c>
      <c r="C34" s="58" t="s">
        <v>29</v>
      </c>
      <c r="D34" s="20"/>
      <c r="E34" s="20">
        <v>1440</v>
      </c>
    </row>
    <row r="35" spans="1:5" ht="38.25" customHeight="1">
      <c r="A35" s="11"/>
      <c r="B35" s="84" t="s">
        <v>90</v>
      </c>
      <c r="C35" s="58" t="s">
        <v>101</v>
      </c>
      <c r="D35" s="20"/>
      <c r="E35" s="20">
        <v>0</v>
      </c>
    </row>
    <row r="36" spans="1:5" ht="38.25" customHeight="1">
      <c r="A36" s="11"/>
      <c r="B36" s="84" t="s">
        <v>91</v>
      </c>
      <c r="C36" s="58" t="s">
        <v>102</v>
      </c>
      <c r="D36" s="20"/>
      <c r="E36" s="20">
        <v>0</v>
      </c>
    </row>
    <row r="37" spans="1:5" ht="38.25" customHeight="1">
      <c r="A37" s="11"/>
      <c r="B37" s="84" t="s">
        <v>92</v>
      </c>
      <c r="C37" s="58" t="s">
        <v>103</v>
      </c>
      <c r="D37" s="20"/>
      <c r="E37" s="20">
        <v>0</v>
      </c>
    </row>
    <row r="38" spans="1:5" ht="29.25" customHeight="1">
      <c r="A38" s="11"/>
      <c r="B38" s="84" t="s">
        <v>65</v>
      </c>
      <c r="C38" s="58" t="s">
        <v>30</v>
      </c>
      <c r="D38" s="20"/>
      <c r="E38" s="20">
        <v>135.9</v>
      </c>
    </row>
    <row r="39" spans="1:5" ht="29.25" customHeight="1">
      <c r="A39" s="11"/>
      <c r="B39" s="84" t="s">
        <v>93</v>
      </c>
      <c r="C39" s="58" t="s">
        <v>104</v>
      </c>
      <c r="D39" s="20"/>
      <c r="E39" s="20"/>
    </row>
    <row r="40" spans="1:5" ht="102.75" customHeight="1">
      <c r="A40" s="11"/>
      <c r="B40" s="84" t="s">
        <v>94</v>
      </c>
      <c r="C40" s="58" t="s">
        <v>31</v>
      </c>
      <c r="D40" s="20"/>
      <c r="E40" s="20">
        <v>27000</v>
      </c>
    </row>
    <row r="41" spans="1:5" ht="120" customHeight="1">
      <c r="A41" s="11"/>
      <c r="B41" s="84" t="s">
        <v>95</v>
      </c>
      <c r="C41" s="58" t="s">
        <v>32</v>
      </c>
      <c r="D41" s="20"/>
      <c r="E41" s="20">
        <v>62714.700000000004</v>
      </c>
    </row>
    <row r="42" spans="1:5" ht="70.5" customHeight="1">
      <c r="A42" s="11"/>
      <c r="B42" s="84" t="s">
        <v>68</v>
      </c>
      <c r="C42" s="59" t="s">
        <v>33</v>
      </c>
      <c r="D42" s="23"/>
      <c r="E42" s="20">
        <v>41847.3</v>
      </c>
    </row>
    <row r="43" spans="1:5" ht="111" customHeight="1">
      <c r="A43" s="24"/>
      <c r="B43" s="86" t="s">
        <v>96</v>
      </c>
      <c r="C43" s="59" t="s">
        <v>34</v>
      </c>
      <c r="D43" s="25"/>
      <c r="E43" s="20">
        <v>143.1</v>
      </c>
    </row>
    <row r="44" spans="1:5" ht="82.5" customHeight="1">
      <c r="A44" s="24"/>
      <c r="B44" s="86" t="s">
        <v>97</v>
      </c>
      <c r="C44" s="59" t="s">
        <v>35</v>
      </c>
      <c r="D44" s="25"/>
      <c r="E44" s="20">
        <v>455.40000000000003</v>
      </c>
    </row>
    <row r="45" spans="1:5" ht="70.5" customHeight="1">
      <c r="A45" s="24"/>
      <c r="B45" s="86" t="s">
        <v>98</v>
      </c>
      <c r="C45" s="59" t="s">
        <v>73</v>
      </c>
      <c r="D45" s="25"/>
      <c r="E45" s="20">
        <v>0</v>
      </c>
    </row>
    <row r="46" spans="1:5" ht="96" customHeight="1">
      <c r="A46" s="24"/>
      <c r="B46" s="86" t="s">
        <v>69</v>
      </c>
      <c r="C46" s="59" t="s">
        <v>75</v>
      </c>
      <c r="D46" s="25"/>
      <c r="E46" s="20">
        <v>900</v>
      </c>
    </row>
    <row r="47" spans="1:5" ht="48.75" customHeight="1">
      <c r="A47" s="24"/>
      <c r="B47" s="86" t="s">
        <v>99</v>
      </c>
      <c r="C47" s="58" t="s">
        <v>77</v>
      </c>
      <c r="D47" s="26"/>
      <c r="E47" s="20">
        <v>13500</v>
      </c>
    </row>
    <row r="48" spans="1:5" ht="41.25" customHeight="1">
      <c r="A48" s="24"/>
      <c r="B48" s="86" t="s">
        <v>76</v>
      </c>
      <c r="C48" s="58" t="s">
        <v>105</v>
      </c>
      <c r="D48" s="26"/>
      <c r="E48" s="20">
        <v>540</v>
      </c>
    </row>
    <row r="49" spans="1:5" ht="77.25" customHeight="1">
      <c r="A49" s="24"/>
      <c r="B49" s="86" t="s">
        <v>100</v>
      </c>
      <c r="C49" s="58" t="s">
        <v>106</v>
      </c>
      <c r="D49" s="26"/>
      <c r="E49" s="23">
        <v>0</v>
      </c>
    </row>
    <row r="50" spans="1:5" s="29" customFormat="1" ht="16.5" customHeight="1">
      <c r="A50" s="27"/>
      <c r="B50" s="28" t="s">
        <v>36</v>
      </c>
      <c r="C50" s="60"/>
      <c r="D50" s="22">
        <f>D51+D53</f>
        <v>684350</v>
      </c>
      <c r="E50" s="22">
        <f>E51+E53</f>
        <v>275696</v>
      </c>
    </row>
    <row r="51" spans="1:5" s="29" customFormat="1" ht="18" customHeight="1">
      <c r="A51" s="27"/>
      <c r="B51" s="30" t="s">
        <v>37</v>
      </c>
      <c r="C51" s="60" t="s">
        <v>38</v>
      </c>
      <c r="D51" s="66">
        <f>D52</f>
        <v>679000</v>
      </c>
      <c r="E51" s="66">
        <f>E52</f>
        <v>273696</v>
      </c>
    </row>
    <row r="52" spans="1:5" s="29" customFormat="1" ht="16.5" customHeight="1">
      <c r="A52" s="27"/>
      <c r="B52" s="31" t="s">
        <v>39</v>
      </c>
      <c r="C52" s="61" t="s">
        <v>40</v>
      </c>
      <c r="D52" s="67">
        <v>679000</v>
      </c>
      <c r="E52" s="20">
        <v>273696</v>
      </c>
    </row>
    <row r="53" spans="1:5" s="29" customFormat="1" ht="16.5" customHeight="1">
      <c r="A53" s="27"/>
      <c r="B53" s="30" t="s">
        <v>41</v>
      </c>
      <c r="C53" s="60" t="s">
        <v>42</v>
      </c>
      <c r="D53" s="68">
        <f>D54</f>
        <v>5350</v>
      </c>
      <c r="E53" s="68">
        <f>E54</f>
        <v>2000</v>
      </c>
    </row>
    <row r="54" spans="1:5" s="29" customFormat="1" ht="15.75" customHeight="1">
      <c r="A54" s="27"/>
      <c r="B54" s="32" t="s">
        <v>43</v>
      </c>
      <c r="C54" s="61" t="s">
        <v>44</v>
      </c>
      <c r="D54" s="20">
        <v>5350</v>
      </c>
      <c r="E54" s="20">
        <v>2000</v>
      </c>
    </row>
    <row r="55" spans="1:5" s="29" customFormat="1" ht="15.75" customHeight="1">
      <c r="A55" s="27"/>
      <c r="B55" s="33" t="s">
        <v>82</v>
      </c>
      <c r="C55" s="81" t="s">
        <v>83</v>
      </c>
      <c r="D55" s="83">
        <f>D56</f>
        <v>0</v>
      </c>
      <c r="E55" s="83">
        <f>E56</f>
        <v>0</v>
      </c>
    </row>
    <row r="56" spans="1:5" s="29" customFormat="1" ht="15.75" customHeight="1">
      <c r="A56" s="27"/>
      <c r="B56" s="34" t="s">
        <v>84</v>
      </c>
      <c r="C56" s="82" t="s">
        <v>85</v>
      </c>
      <c r="D56" s="20">
        <v>0</v>
      </c>
      <c r="E56" s="20">
        <v>0</v>
      </c>
    </row>
    <row r="57" spans="1:5" s="29" customFormat="1" ht="21" customHeight="1">
      <c r="A57" s="27"/>
      <c r="B57" s="33" t="s">
        <v>74</v>
      </c>
      <c r="C57" s="57" t="s">
        <v>70</v>
      </c>
      <c r="D57" s="16">
        <f>D58</f>
        <v>0</v>
      </c>
      <c r="E57" s="83">
        <f>E58</f>
        <v>0</v>
      </c>
    </row>
    <row r="58" spans="1:5" s="29" customFormat="1" ht="30">
      <c r="A58" s="27"/>
      <c r="B58" s="34" t="s">
        <v>71</v>
      </c>
      <c r="C58" s="57" t="s">
        <v>72</v>
      </c>
      <c r="D58" s="20">
        <v>0</v>
      </c>
      <c r="E58" s="20">
        <v>0</v>
      </c>
    </row>
    <row r="59" spans="1:5" s="29" customFormat="1" ht="19.5" customHeight="1">
      <c r="A59" s="27"/>
      <c r="B59" s="32"/>
      <c r="C59" s="61"/>
      <c r="D59" s="20"/>
      <c r="E59" s="20"/>
    </row>
    <row r="60" spans="1:5" ht="13.5" customHeight="1">
      <c r="A60" s="11"/>
      <c r="B60" s="14" t="s">
        <v>45</v>
      </c>
      <c r="C60" s="58"/>
      <c r="D60" s="16"/>
      <c r="E60" s="20"/>
    </row>
    <row r="61" spans="1:5" ht="15.75">
      <c r="A61" s="11"/>
      <c r="B61" s="35" t="s">
        <v>78</v>
      </c>
      <c r="C61" s="58"/>
      <c r="D61" s="54">
        <f>D64+D75</f>
        <v>481474</v>
      </c>
      <c r="E61" s="54">
        <f>E64</f>
        <v>1301743</v>
      </c>
    </row>
    <row r="62" spans="1:5" ht="15.75">
      <c r="A62" s="11"/>
      <c r="B62" s="35" t="s">
        <v>79</v>
      </c>
      <c r="C62" s="58"/>
      <c r="D62" s="54">
        <f>D65+D75</f>
        <v>449521</v>
      </c>
      <c r="E62" s="54">
        <f>E65</f>
        <v>1639089</v>
      </c>
    </row>
    <row r="63" spans="1:5" ht="13.5" customHeight="1">
      <c r="A63" s="11"/>
      <c r="B63" s="36" t="s">
        <v>46</v>
      </c>
      <c r="C63" s="57" t="s">
        <v>17</v>
      </c>
      <c r="D63" s="37"/>
      <c r="E63" s="20"/>
    </row>
    <row r="64" spans="1:5" ht="15.75">
      <c r="A64" s="11"/>
      <c r="B64" s="35" t="s">
        <v>78</v>
      </c>
      <c r="C64" s="57"/>
      <c r="D64" s="55">
        <f>D67</f>
        <v>481474</v>
      </c>
      <c r="E64" s="55">
        <f>E67</f>
        <v>1301743</v>
      </c>
    </row>
    <row r="65" spans="1:5" ht="15.75">
      <c r="A65" s="11"/>
      <c r="B65" s="35" t="s">
        <v>79</v>
      </c>
      <c r="C65" s="57"/>
      <c r="D65" s="55">
        <f>D68</f>
        <v>449521</v>
      </c>
      <c r="E65" s="55">
        <f>E68</f>
        <v>1639089</v>
      </c>
    </row>
    <row r="66" spans="1:5" ht="13.5" customHeight="1">
      <c r="A66" s="11"/>
      <c r="B66" s="14" t="s">
        <v>47</v>
      </c>
      <c r="C66" s="62" t="s">
        <v>48</v>
      </c>
      <c r="D66" s="38"/>
      <c r="E66" s="20"/>
    </row>
    <row r="67" spans="1:5" ht="15.75">
      <c r="A67" s="11"/>
      <c r="B67" s="35" t="s">
        <v>78</v>
      </c>
      <c r="C67" s="62"/>
      <c r="D67" s="38">
        <f>D73</f>
        <v>481474</v>
      </c>
      <c r="E67" s="79">
        <f>E73</f>
        <v>1301743</v>
      </c>
    </row>
    <row r="68" spans="1:5" ht="15.75">
      <c r="A68" s="11"/>
      <c r="B68" s="35" t="s">
        <v>79</v>
      </c>
      <c r="C68" s="62"/>
      <c r="D68" s="39">
        <f>D74</f>
        <v>449521</v>
      </c>
      <c r="E68" s="80">
        <f>E74</f>
        <v>1639089</v>
      </c>
    </row>
    <row r="69" spans="1:5" ht="15.75" customHeight="1">
      <c r="A69" s="11"/>
      <c r="B69" s="14" t="s">
        <v>49</v>
      </c>
      <c r="C69" s="57" t="s">
        <v>50</v>
      </c>
      <c r="D69" s="40"/>
      <c r="E69" s="20"/>
    </row>
    <row r="70" spans="1:5" ht="21" customHeight="1">
      <c r="A70" s="11"/>
      <c r="B70" s="17" t="s">
        <v>51</v>
      </c>
      <c r="C70" s="57" t="s">
        <v>52</v>
      </c>
      <c r="D70" s="16"/>
      <c r="E70" s="20"/>
    </row>
    <row r="71" spans="1:5" ht="15" customHeight="1">
      <c r="A71" s="11"/>
      <c r="B71" s="14" t="s">
        <v>47</v>
      </c>
      <c r="C71" s="57" t="s">
        <v>48</v>
      </c>
      <c r="D71" s="16"/>
      <c r="E71" s="20"/>
    </row>
    <row r="72" spans="1:5" ht="18.75" customHeight="1">
      <c r="A72" s="11"/>
      <c r="B72" s="41" t="s">
        <v>53</v>
      </c>
      <c r="C72" s="57" t="s">
        <v>54</v>
      </c>
      <c r="D72" s="20"/>
      <c r="E72" s="20"/>
    </row>
    <row r="73" spans="1:5" ht="16.5" customHeight="1">
      <c r="A73" s="11"/>
      <c r="B73" s="35" t="s">
        <v>78</v>
      </c>
      <c r="C73" s="57"/>
      <c r="D73" s="20">
        <v>481474</v>
      </c>
      <c r="E73" s="20">
        <v>1301743</v>
      </c>
    </row>
    <row r="74" spans="1:5" ht="15.75" customHeight="1">
      <c r="A74" s="11"/>
      <c r="B74" s="35" t="s">
        <v>79</v>
      </c>
      <c r="C74" s="57"/>
      <c r="D74" s="20">
        <v>449521</v>
      </c>
      <c r="E74" s="20">
        <v>1639089</v>
      </c>
    </row>
    <row r="75" spans="1:5" ht="31.5">
      <c r="A75" s="11"/>
      <c r="B75" s="14" t="s">
        <v>55</v>
      </c>
      <c r="C75" s="57" t="s">
        <v>56</v>
      </c>
      <c r="D75" s="42">
        <f>D76+D77+D78</f>
        <v>0</v>
      </c>
      <c r="E75" s="42">
        <f>E76+E77+E78</f>
        <v>0</v>
      </c>
    </row>
    <row r="76" spans="1:5" ht="26.25" customHeight="1">
      <c r="A76" s="11"/>
      <c r="B76" s="43" t="s">
        <v>57</v>
      </c>
      <c r="C76" s="58" t="s">
        <v>58</v>
      </c>
      <c r="D76" s="47">
        <v>0</v>
      </c>
      <c r="E76" s="20">
        <v>0</v>
      </c>
    </row>
    <row r="77" spans="1:5" ht="33.75" customHeight="1">
      <c r="A77" s="11"/>
      <c r="B77" s="43" t="s">
        <v>59</v>
      </c>
      <c r="C77" s="58" t="s">
        <v>60</v>
      </c>
      <c r="D77" s="47">
        <v>0</v>
      </c>
      <c r="E77" s="67">
        <v>0</v>
      </c>
    </row>
    <row r="78" spans="1:5" ht="35.25" customHeight="1" thickBot="1">
      <c r="A78" s="11"/>
      <c r="B78" s="44" t="s">
        <v>61</v>
      </c>
      <c r="C78" s="63" t="s">
        <v>62</v>
      </c>
      <c r="D78" s="48">
        <v>0</v>
      </c>
      <c r="E78" s="49">
        <v>0</v>
      </c>
    </row>
    <row r="79" spans="1:5" ht="19.5" customHeight="1" thickBot="1">
      <c r="A79" s="11"/>
      <c r="B79" s="50" t="s">
        <v>109</v>
      </c>
      <c r="C79" s="64" t="s">
        <v>63</v>
      </c>
      <c r="D79" s="51">
        <f>D19-D62</f>
        <v>-661185</v>
      </c>
      <c r="E79" s="51">
        <f>E19-E62</f>
        <v>-917000.2</v>
      </c>
    </row>
    <row r="80" spans="2:5" ht="19.5" customHeight="1" thickBot="1">
      <c r="B80" s="52" t="s">
        <v>66</v>
      </c>
      <c r="C80" s="65"/>
      <c r="D80" s="53">
        <f>D19</f>
        <v>-211664</v>
      </c>
      <c r="E80" s="53">
        <f>E19</f>
        <v>722088.8</v>
      </c>
    </row>
    <row r="81" spans="2:5" ht="21" customHeight="1" thickBot="1">
      <c r="B81" s="52" t="s">
        <v>67</v>
      </c>
      <c r="C81" s="65"/>
      <c r="D81" s="53">
        <f>D62</f>
        <v>449521</v>
      </c>
      <c r="E81" s="53">
        <f>E62</f>
        <v>1639089</v>
      </c>
    </row>
    <row r="82" spans="2:3" ht="15">
      <c r="B82" s="104"/>
      <c r="C82" s="104"/>
    </row>
    <row r="83" spans="2:3" ht="15">
      <c r="B83" s="88" t="s">
        <v>112</v>
      </c>
      <c r="C83" s="88"/>
    </row>
    <row r="84" spans="2:3" ht="15">
      <c r="B84" s="88"/>
      <c r="C84" s="88"/>
    </row>
    <row r="85" spans="2:3" ht="15">
      <c r="B85" s="88"/>
      <c r="C85" s="88"/>
    </row>
    <row r="86" spans="2:3" ht="15">
      <c r="B86" s="88"/>
      <c r="C86" s="88"/>
    </row>
    <row r="87" spans="2:3" s="1" customFormat="1" ht="15.75">
      <c r="B87" s="87"/>
      <c r="C87" s="3"/>
    </row>
    <row r="88" spans="2:4" s="1" customFormat="1" ht="15.75">
      <c r="B88" s="97" t="s">
        <v>110</v>
      </c>
      <c r="C88" s="93"/>
      <c r="D88" s="89"/>
    </row>
    <row r="89" spans="2:4" s="1" customFormat="1" ht="15.75">
      <c r="B89" s="97" t="s">
        <v>111</v>
      </c>
      <c r="C89" s="92"/>
      <c r="D89" s="90"/>
    </row>
    <row r="90" spans="2:4" s="1" customFormat="1" ht="14.25" customHeight="1">
      <c r="B90" s="91"/>
      <c r="C90" s="90"/>
      <c r="D90" s="90"/>
    </row>
    <row r="91" spans="2:4" s="1" customFormat="1" ht="12.75" customHeight="1">
      <c r="B91" s="89"/>
      <c r="C91" s="92"/>
      <c r="D91" s="92"/>
    </row>
    <row r="92" spans="2:4" s="1" customFormat="1" ht="14.25" customHeight="1">
      <c r="B92" s="89"/>
      <c r="C92" s="93"/>
      <c r="D92" s="94"/>
    </row>
    <row r="93" spans="2:4" s="1" customFormat="1" ht="14.25" customHeight="1">
      <c r="B93" s="89"/>
      <c r="C93" s="93"/>
      <c r="D93" s="94"/>
    </row>
    <row r="94" spans="2:4" s="1" customFormat="1" ht="12.75" customHeight="1">
      <c r="B94" s="95"/>
      <c r="C94" s="96"/>
      <c r="D94" s="94"/>
    </row>
    <row r="95" spans="2:4" s="1" customFormat="1" ht="12.75" customHeight="1">
      <c r="B95" s="89"/>
      <c r="C95" s="93"/>
      <c r="D95" s="94"/>
    </row>
    <row r="96" spans="2:4" s="1" customFormat="1" ht="15" customHeight="1">
      <c r="B96" s="89"/>
      <c r="C96" s="93"/>
      <c r="D96" s="94"/>
    </row>
    <row r="97" spans="2:4" s="1" customFormat="1" ht="15.75" customHeight="1">
      <c r="B97" s="89"/>
      <c r="C97" s="93"/>
      <c r="D97" s="94"/>
    </row>
    <row r="98" spans="2:4" s="1" customFormat="1" ht="15.75" customHeight="1">
      <c r="B98" s="89"/>
      <c r="C98" s="93"/>
      <c r="D98" s="94"/>
    </row>
    <row r="99" spans="3:4" s="1" customFormat="1" ht="12.75" customHeight="1">
      <c r="C99" s="93"/>
      <c r="D99" s="94"/>
    </row>
    <row r="100" spans="2:4" s="1" customFormat="1" ht="12.75" customHeight="1">
      <c r="B100" s="89"/>
      <c r="C100" s="93"/>
      <c r="D100" s="94"/>
    </row>
    <row r="101" spans="2:4" s="1" customFormat="1" ht="12.75" customHeight="1">
      <c r="B101" s="95"/>
      <c r="C101" s="93"/>
      <c r="D101" s="94"/>
    </row>
    <row r="102" spans="2:4" s="1" customFormat="1" ht="12.75" customHeight="1">
      <c r="B102" s="95"/>
      <c r="C102" s="93"/>
      <c r="D102" s="94"/>
    </row>
    <row r="103" spans="2:4" s="1" customFormat="1" ht="12.75" customHeight="1">
      <c r="B103" s="95"/>
      <c r="C103" s="93"/>
      <c r="D103" s="94"/>
    </row>
    <row r="104" spans="2:4" s="1" customFormat="1" ht="12.75" customHeight="1">
      <c r="B104" s="89"/>
      <c r="C104" s="93"/>
      <c r="D104" s="94"/>
    </row>
    <row r="105" spans="2:4" s="1" customFormat="1" ht="12.75" customHeight="1">
      <c r="B105" s="89"/>
      <c r="C105" s="93"/>
      <c r="D105" s="94"/>
    </row>
    <row r="106" spans="2:4" s="1" customFormat="1" ht="12.75" customHeight="1">
      <c r="B106" s="95"/>
      <c r="C106" s="3"/>
      <c r="D106" s="4"/>
    </row>
    <row r="107" spans="2:3" s="1" customFormat="1" ht="12.75" customHeight="1">
      <c r="B107" s="95"/>
      <c r="C107" s="3"/>
    </row>
    <row r="108" spans="3:4" s="1" customFormat="1" ht="12.75" customHeight="1">
      <c r="C108" s="3"/>
      <c r="D108" s="4"/>
    </row>
    <row r="109" spans="3:4" s="1" customFormat="1" ht="12.75" customHeight="1">
      <c r="C109" s="3"/>
      <c r="D109" s="4"/>
    </row>
    <row r="110" spans="3:4" s="1" customFormat="1" ht="15.75">
      <c r="C110" s="3"/>
      <c r="D110" s="4"/>
    </row>
    <row r="111" spans="3:4" s="1" customFormat="1" ht="15.75">
      <c r="C111" s="3"/>
      <c r="D111" s="4"/>
    </row>
    <row r="112" spans="3:4" s="1" customFormat="1" ht="15.75">
      <c r="C112" s="3"/>
      <c r="D112" s="4"/>
    </row>
    <row r="113" s="1" customFormat="1" ht="15.75"/>
    <row r="114" s="1" customFormat="1" ht="15.75"/>
    <row r="115" spans="1:3" ht="15.75">
      <c r="A115" s="7"/>
      <c r="B115" s="1"/>
      <c r="C115" s="45"/>
    </row>
    <row r="116" ht="15.75">
      <c r="B116" s="1"/>
    </row>
    <row r="117" ht="15">
      <c r="B117" s="7"/>
    </row>
  </sheetData>
  <sheetProtection selectLockedCells="1" selectUnlockedCells="1"/>
  <mergeCells count="9">
    <mergeCell ref="B8:D8"/>
    <mergeCell ref="B9:D9"/>
    <mergeCell ref="D15:D17"/>
    <mergeCell ref="E15:E17"/>
    <mergeCell ref="B82:C82"/>
    <mergeCell ref="B10:C10"/>
    <mergeCell ref="B11:C11"/>
    <mergeCell ref="B15:B17"/>
    <mergeCell ref="C15:C17"/>
  </mergeCells>
  <printOptions/>
  <pageMargins left="0.15748031496062992" right="0.11811023622047245" top="0.31496062992125984" bottom="0.2755905511811024" header="0.2362204724409449" footer="0.1968503937007874"/>
  <pageSetup fitToHeight="0" horizontalDpi="600" verticalDpi="600" orientation="portrait" paperSize="9" scale="61" r:id="rId1"/>
  <rowBreaks count="2" manualBreakCount="2">
    <brk id="40" max="7" man="1"/>
    <brk id="68"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DRAGOMIR</dc:creator>
  <cp:keywords/>
  <dc:description/>
  <cp:lastModifiedBy>Dumitra DESPA</cp:lastModifiedBy>
  <cp:lastPrinted>2019-02-26T12:18:29Z</cp:lastPrinted>
  <dcterms:created xsi:type="dcterms:W3CDTF">2016-02-19T08:24:46Z</dcterms:created>
  <dcterms:modified xsi:type="dcterms:W3CDTF">2019-02-26T12:18:31Z</dcterms:modified>
  <cp:category/>
  <cp:version/>
  <cp:contentType/>
  <cp:contentStatus/>
</cp:coreProperties>
</file>